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riviumfundmanagement-my.sharepoint.com/personal/kconry_priviumfund_com/Documents/Documents/"/>
    </mc:Choice>
  </mc:AlternateContent>
  <xr:revisionPtr revIDLastSave="131" documentId="8_{21CDF409-F03B-4C8F-ADA3-4AABF81F1F2C}" xr6:coauthVersionLast="47" xr6:coauthVersionMax="47" xr10:uidLastSave="{EB478CCE-E457-4BCB-BDB6-0670C7CE376C}"/>
  <bookViews>
    <workbookView xWindow="-110" yWindow="-110" windowWidth="19420" windowHeight="10300" xr2:uid="{911318B0-BB30-4D3B-8E14-79DA53B4FAFE}"/>
  </bookViews>
  <sheets>
    <sheet name="Instructions for ARs &amp; TDs" sheetId="31" r:id="rId1"/>
    <sheet name="1. Identification" sheetId="25" r:id="rId2"/>
    <sheet name="2. Screening &amp; Risk Scoring" sheetId="5" state="hidden" r:id="rId3"/>
    <sheet name="2b. PEP Risk Scoring" sheetId="30" state="hidden" r:id="rId4"/>
    <sheet name="Risk Scoring (back end)" sheetId="9" state="hidden" r:id="rId5"/>
    <sheet name="3. Verification (Medium Risk)" sheetId="27" state="hidden" r:id="rId6"/>
    <sheet name="3c. Verification (EDD Form)" sheetId="28" state="hidden" r:id="rId7"/>
  </sheets>
  <definedNames>
    <definedName name="_xlnm.Print_Area" localSheetId="1">'1. Identification'!$A$1:$R$46</definedName>
    <definedName name="_xlnm.Print_Area" localSheetId="2">'2. Screening &amp; Risk Scoring'!$A$1:$S$80</definedName>
    <definedName name="_xlnm.Print_Area" localSheetId="3">'2b. PEP Risk Scoring'!$A$1:$S$42</definedName>
    <definedName name="_xlnm.Print_Area" localSheetId="5">'3. Verification (Medium Risk)'!$A$1:$R$74</definedName>
    <definedName name="_xlnm.Print_Area" localSheetId="6">'3c. Verification (EDD Form)'!$A$1:$R$102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5" i="28" l="1"/>
  <c r="G60" i="28"/>
  <c r="G48" i="28"/>
  <c r="G19" i="28"/>
  <c r="G18" i="28"/>
  <c r="G17" i="28"/>
  <c r="S12" i="30" l="1"/>
  <c r="D60" i="27"/>
  <c r="G14" i="27"/>
  <c r="G15" i="27"/>
  <c r="G16" i="27"/>
  <c r="G45" i="27"/>
  <c r="L62" i="5" l="1"/>
  <c r="W3" i="9"/>
  <c r="S41" i="5" s="1"/>
  <c r="V3" i="9"/>
  <c r="V2" i="9"/>
  <c r="W2" i="9"/>
  <c r="B79" i="5"/>
  <c r="S19" i="30"/>
  <c r="S18" i="30"/>
  <c r="S17" i="30"/>
  <c r="S16" i="30"/>
  <c r="S15" i="30"/>
  <c r="S14" i="30"/>
  <c r="S13" i="30"/>
  <c r="S11" i="30"/>
  <c r="S10" i="30"/>
  <c r="D4" i="30"/>
  <c r="D3" i="30"/>
  <c r="D2" i="30"/>
  <c r="P32" i="25"/>
  <c r="D7" i="28"/>
  <c r="I7" i="28" s="1"/>
  <c r="D4" i="28"/>
  <c r="D3" i="28"/>
  <c r="D2" i="28"/>
  <c r="D7" i="27"/>
  <c r="J7" i="27" s="1"/>
  <c r="F28" i="30" l="1"/>
  <c r="F29" i="30" s="1"/>
  <c r="AM3" i="9" l="1"/>
  <c r="S59" i="5" s="1"/>
  <c r="AL3" i="9"/>
  <c r="S58" i="5" s="1"/>
  <c r="AK3" i="9"/>
  <c r="S57" i="5" s="1"/>
  <c r="AJ3" i="9"/>
  <c r="S56" i="5" s="1"/>
  <c r="AI3" i="9"/>
  <c r="S55" i="5" s="1"/>
  <c r="AH3" i="9"/>
  <c r="S53" i="5" s="1"/>
  <c r="AG3" i="9"/>
  <c r="S52" i="5" s="1"/>
  <c r="AF3" i="9"/>
  <c r="S51" i="5" s="1"/>
  <c r="AE3" i="9"/>
  <c r="S49" i="5" s="1"/>
  <c r="AD3" i="9"/>
  <c r="S48" i="5" s="1"/>
  <c r="AC3" i="9"/>
  <c r="S47" i="5" s="1"/>
  <c r="AB3" i="9"/>
  <c r="S46" i="5" s="1"/>
  <c r="AA3" i="9"/>
  <c r="S45" i="5" s="1"/>
  <c r="Z3" i="9"/>
  <c r="S44" i="5" s="1"/>
  <c r="Y3" i="9"/>
  <c r="S43" i="5" s="1"/>
  <c r="X3" i="9"/>
  <c r="S42" i="5" s="1"/>
  <c r="U3" i="9"/>
  <c r="S38" i="5" s="1"/>
  <c r="T3" i="9"/>
  <c r="S37" i="5" s="1"/>
  <c r="S3" i="9"/>
  <c r="S36" i="5" s="1"/>
  <c r="R3" i="9"/>
  <c r="S35" i="5" s="1"/>
  <c r="Q3" i="9"/>
  <c r="S34" i="5" s="1"/>
  <c r="P3" i="9"/>
  <c r="S33" i="5" s="1"/>
  <c r="O3" i="9"/>
  <c r="S32" i="5" s="1"/>
  <c r="N3" i="9"/>
  <c r="S30" i="5" s="1"/>
  <c r="M3" i="9"/>
  <c r="S29" i="5" s="1"/>
  <c r="L3" i="9"/>
  <c r="S28" i="5" s="1"/>
  <c r="K3" i="9"/>
  <c r="S27" i="5" s="1"/>
  <c r="J3" i="9"/>
  <c r="S26" i="5" s="1"/>
  <c r="I3" i="9"/>
  <c r="S25" i="5" s="1"/>
  <c r="H3" i="9"/>
  <c r="S24" i="5" s="1"/>
  <c r="G3" i="9"/>
  <c r="S23" i="5" s="1"/>
  <c r="F3" i="9"/>
  <c r="S22" i="5" s="1"/>
  <c r="E3" i="9"/>
  <c r="S21" i="5" s="1"/>
  <c r="D3" i="9"/>
  <c r="S20" i="5" s="1"/>
  <c r="C3" i="9"/>
  <c r="S19" i="5" s="1"/>
  <c r="B3" i="9"/>
  <c r="S18" i="5" s="1"/>
  <c r="AK2" i="9"/>
  <c r="AL2" i="9"/>
  <c r="AJ2" i="9"/>
  <c r="Y2" i="9"/>
  <c r="X2" i="9"/>
  <c r="E2" i="9"/>
  <c r="I2" i="9"/>
  <c r="H2" i="9"/>
  <c r="G2" i="9"/>
  <c r="F2" i="9"/>
  <c r="D4" i="5"/>
  <c r="D3" i="5"/>
  <c r="D2" i="5"/>
  <c r="D4" i="27"/>
  <c r="D3" i="27"/>
  <c r="D2" i="27"/>
  <c r="S40" i="5" l="1"/>
  <c r="AM2" i="9"/>
  <c r="AI2" i="9"/>
  <c r="AH2" i="9"/>
  <c r="AG2" i="9"/>
  <c r="AF2" i="9"/>
  <c r="AE2" i="9"/>
  <c r="AD2" i="9"/>
  <c r="AC2" i="9"/>
  <c r="AB2" i="9"/>
  <c r="AA2" i="9"/>
  <c r="Z2" i="9"/>
  <c r="U2" i="9"/>
  <c r="T2" i="9"/>
  <c r="R2" i="9"/>
  <c r="Q2" i="9"/>
  <c r="P2" i="9"/>
  <c r="O2" i="9"/>
  <c r="N2" i="9"/>
  <c r="M2" i="9"/>
  <c r="L2" i="9"/>
  <c r="K2" i="9"/>
  <c r="J2" i="9"/>
  <c r="D2" i="9"/>
  <c r="B2" i="9"/>
  <c r="C2" i="9"/>
  <c r="S2" i="9"/>
  <c r="AN3" i="9" l="1"/>
  <c r="F22" i="30" s="1"/>
  <c r="F25" i="30" s="1"/>
  <c r="B32" i="30" s="1"/>
  <c r="F26" i="30" l="1"/>
  <c r="E63" i="5" s="1"/>
  <c r="E61" i="5"/>
  <c r="AO3" i="9"/>
  <c r="F23" i="30" l="1"/>
  <c r="E62" i="5"/>
  <c r="D6" i="28" l="1"/>
  <c r="I6" i="28" s="1"/>
  <c r="I5" i="28" s="1"/>
  <c r="J6" i="28" s="1"/>
  <c r="D6" i="27"/>
  <c r="J7"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P4" authorId="0" shapeId="0" xr:uid="{95837C77-71A9-4922-9393-AF131BCD2EB8}">
      <text>
        <r>
          <rPr>
            <b/>
            <sz val="9"/>
            <color indexed="81"/>
            <rFont val="Tahoma"/>
            <family val="2"/>
          </rPr>
          <t>Nick Thomas:</t>
        </r>
        <r>
          <rPr>
            <sz val="9"/>
            <color indexed="81"/>
            <rFont val="Tahoma"/>
            <family val="2"/>
          </rPr>
          <t xml:space="preserve">
If using this option, you can edit this cell to alter the drop down option available. This should make clear what kind of customer this is.</t>
        </r>
      </text>
    </comment>
    <comment ref="B9" authorId="0" shapeId="0" xr:uid="{73266E7C-AD62-4E70-9282-493774CCCC53}">
      <text>
        <r>
          <rPr>
            <b/>
            <sz val="9"/>
            <color indexed="81"/>
            <rFont val="Tahoma"/>
            <family val="2"/>
          </rPr>
          <t>Nick Thomas:</t>
        </r>
        <r>
          <rPr>
            <sz val="9"/>
            <color indexed="81"/>
            <rFont val="Tahoma"/>
            <family val="2"/>
          </rPr>
          <t xml:space="preserve">
In full, as it appears on passport or other offficial ID (no abbreviations)</t>
        </r>
      </text>
    </comment>
    <comment ref="B10" authorId="0" shapeId="0" xr:uid="{8B6DD882-25A3-4B16-8437-5AC8997FD51C}">
      <text>
        <r>
          <rPr>
            <b/>
            <sz val="9"/>
            <color indexed="81"/>
            <rFont val="Tahoma"/>
            <family val="2"/>
          </rPr>
          <t>Nick Thomas:</t>
        </r>
        <r>
          <rPr>
            <sz val="9"/>
            <color indexed="81"/>
            <rFont val="Tahoma"/>
            <family val="2"/>
          </rPr>
          <t xml:space="preserve">
Include all double/triple barreled last names here, either where they have hyphens, or in some languages these might include separate words (e.g. "van der" in Dutch)</t>
        </r>
      </text>
    </comment>
    <comment ref="B11" authorId="0" shapeId="0" xr:uid="{286A39AB-430A-4D1F-BF79-5B837B6A8517}">
      <text>
        <r>
          <rPr>
            <b/>
            <sz val="9"/>
            <color indexed="81"/>
            <rFont val="Tahoma"/>
            <family val="2"/>
          </rPr>
          <t>Nick Thomas:</t>
        </r>
        <r>
          <rPr>
            <sz val="9"/>
            <color indexed="81"/>
            <rFont val="Tahoma"/>
            <family val="2"/>
          </rPr>
          <t xml:space="preserve">
All other names, as they appear on passport or similar official ID</t>
        </r>
      </text>
    </comment>
    <comment ref="B12" authorId="0" shapeId="0" xr:uid="{AE4A3137-06AE-4C12-843F-E7A9436C2AD4}">
      <text>
        <r>
          <rPr>
            <b/>
            <sz val="9"/>
            <color indexed="81"/>
            <rFont val="Tahoma"/>
            <family val="2"/>
          </rPr>
          <t xml:space="preserve">Nick Thomas: </t>
        </r>
        <r>
          <rPr>
            <sz val="9"/>
            <color indexed="81"/>
            <rFont val="Tahoma"/>
            <family val="2"/>
          </rPr>
          <t>Include "commonly known as" names here, where applicable/different.
Normal guessable abbreviations do not need to be recorded, e.g. Nick for Nicholas etc.</t>
        </r>
      </text>
    </comment>
    <comment ref="B14" authorId="0" shapeId="0" xr:uid="{9C3509A0-FD7A-42B9-A657-AD781B02CD48}">
      <text>
        <r>
          <rPr>
            <b/>
            <sz val="9"/>
            <color indexed="81"/>
            <rFont val="Tahoma"/>
            <family val="2"/>
          </rPr>
          <t>Nick Thomas:</t>
        </r>
        <r>
          <rPr>
            <sz val="9"/>
            <color indexed="81"/>
            <rFont val="Tahoma"/>
            <family val="2"/>
          </rPr>
          <t xml:space="preserve">
Technically the JMLSG requires that to "ID" a person you must have, in addition to their name, </t>
        </r>
        <r>
          <rPr>
            <b/>
            <i/>
            <u/>
            <sz val="9"/>
            <color indexed="81"/>
            <rFont val="Tahoma"/>
            <family val="2"/>
          </rPr>
          <t>either</t>
        </r>
        <r>
          <rPr>
            <sz val="9"/>
            <color indexed="81"/>
            <rFont val="Tahoma"/>
            <family val="2"/>
          </rPr>
          <t xml:space="preserve"> their date of birth </t>
        </r>
        <r>
          <rPr>
            <b/>
            <i/>
            <u/>
            <sz val="9"/>
            <color indexed="81"/>
            <rFont val="Tahoma"/>
            <family val="2"/>
          </rPr>
          <t>or</t>
        </r>
        <r>
          <rPr>
            <sz val="9"/>
            <color indexed="81"/>
            <rFont val="Tahoma"/>
            <family val="2"/>
          </rPr>
          <t xml:space="preserve"> their address.
In practice however this is a minimum requirement, and we should always ask for and try our best to get both.</t>
        </r>
      </text>
    </comment>
    <comment ref="B15" authorId="0" shapeId="0" xr:uid="{F1CC866A-783C-46E4-97E0-F17FCDB9845D}">
      <text>
        <r>
          <rPr>
            <b/>
            <sz val="9"/>
            <color indexed="81"/>
            <rFont val="Tahoma"/>
            <family val="2"/>
          </rPr>
          <t>Nick Thomas:</t>
        </r>
        <r>
          <rPr>
            <sz val="9"/>
            <color indexed="81"/>
            <rFont val="Tahoma"/>
            <family val="2"/>
          </rPr>
          <t xml:space="preserve">
Technically the JMLSG requires that to "ID" a person you must have, in addition to their name, either their date of birth or their address.
In practice however this is a minimum requirement, and we should always ask for and try our best to get both.</t>
        </r>
      </text>
    </comment>
    <comment ref="B22" authorId="0" shapeId="0" xr:uid="{D1FEBACC-098F-40C8-993E-4FC008B7F996}">
      <text>
        <r>
          <rPr>
            <b/>
            <sz val="9"/>
            <color indexed="81"/>
            <rFont val="Tahoma"/>
            <family val="2"/>
          </rPr>
          <t>Nick Thomas:</t>
        </r>
        <r>
          <rPr>
            <sz val="9"/>
            <color indexed="81"/>
            <rFont val="Tahoma"/>
            <family val="2"/>
          </rPr>
          <t xml:space="preserve">
If known / relevant</t>
        </r>
      </text>
    </comment>
    <comment ref="B24" authorId="0" shapeId="0" xr:uid="{037A3223-CEDF-43A0-A9C1-E771D27714F4}">
      <text>
        <r>
          <rPr>
            <b/>
            <sz val="9"/>
            <color indexed="81"/>
            <rFont val="Tahoma"/>
            <family val="2"/>
          </rPr>
          <t>Nick Thomas:</t>
        </r>
        <r>
          <rPr>
            <sz val="9"/>
            <color indexed="81"/>
            <rFont val="Tahoma"/>
            <family val="2"/>
          </rPr>
          <t xml:space="preserve">
If a PEP, summarise known circumstances that lead to this classification.</t>
        </r>
      </text>
    </comment>
    <comment ref="B26" authorId="0" shapeId="0" xr:uid="{1F46B89E-E81C-4122-8DCF-EA2272199F5F}">
      <text>
        <r>
          <rPr>
            <b/>
            <sz val="9"/>
            <color indexed="81"/>
            <rFont val="Tahoma"/>
            <family val="2"/>
          </rPr>
          <t>Nick Thomas:</t>
        </r>
        <r>
          <rPr>
            <sz val="9"/>
            <color indexed="81"/>
            <rFont val="Tahoma"/>
            <family val="2"/>
          </rPr>
          <t xml:space="preserve">
For example their lawyer, accountant, IFA or other professional adviser - any other person who is authorised to communicate on their behalf.</t>
        </r>
      </text>
    </comment>
    <comment ref="B31" authorId="0" shapeId="0" xr:uid="{5F519F8B-EF1D-4F4B-8B46-D93FFCFED30F}">
      <text>
        <r>
          <rPr>
            <b/>
            <sz val="9"/>
            <color indexed="81"/>
            <rFont val="Tahoma"/>
            <family val="2"/>
          </rPr>
          <t>Nick Thomas:</t>
        </r>
        <r>
          <rPr>
            <sz val="9"/>
            <color indexed="81"/>
            <rFont val="Tahoma"/>
            <family val="2"/>
          </rPr>
          <t xml:space="preserve">
If yes, they will need to be classified as Retail/Professional/ECP for FCA purposes.
If no, explain why (including why they are a customer for AML purposes).</t>
        </r>
      </text>
    </comment>
    <comment ref="G31" authorId="0" shapeId="0" xr:uid="{700D93FF-3A5F-441B-91EE-287A23C4C358}">
      <text>
        <r>
          <rPr>
            <b/>
            <sz val="9"/>
            <color indexed="81"/>
            <rFont val="Tahoma"/>
            <family val="2"/>
          </rPr>
          <t>Nick Thomas:</t>
        </r>
        <r>
          <rPr>
            <sz val="9"/>
            <color indexed="81"/>
            <rFont val="Tahoma"/>
            <family val="2"/>
          </rPr>
          <t xml:space="preserve">
Note that the Firm cannot provide regulated services to retail customers</t>
        </r>
      </text>
    </comment>
    <comment ref="I31" authorId="0" shapeId="0" xr:uid="{9D4F7947-B13E-4164-8B4E-2C4E0E81DDCB}">
      <text>
        <r>
          <rPr>
            <b/>
            <sz val="9"/>
            <color indexed="81"/>
            <rFont val="Tahoma"/>
            <family val="2"/>
          </rPr>
          <t>Nick Thomas:</t>
        </r>
        <r>
          <rPr>
            <sz val="9"/>
            <color indexed="81"/>
            <rFont val="Tahoma"/>
            <family val="2"/>
          </rPr>
          <t xml:space="preserve">
Local Public Authorities should be referred to the Compliance Officer. It is possible for these to be opted up, but a different process applies to the normal opt up process.</t>
        </r>
      </text>
    </comment>
    <comment ref="P31" authorId="0" shapeId="0" xr:uid="{A403DA21-C2F6-4D22-8696-0AB469F4B5B4}">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K9" authorId="0" shapeId="0" xr:uid="{995B07B7-4A47-42C2-88BA-E6AA8AF32676}">
      <text>
        <r>
          <rPr>
            <b/>
            <sz val="9"/>
            <color indexed="81"/>
            <rFont val="Tahoma"/>
            <family val="2"/>
          </rPr>
          <t>Nick Thomas:</t>
        </r>
        <r>
          <rPr>
            <sz val="9"/>
            <color indexed="81"/>
            <rFont val="Tahoma"/>
            <family val="2"/>
          </rPr>
          <t xml:space="preserve">
e.g. Worldcheck, or if open source alternatives used, specify</t>
        </r>
      </text>
    </comment>
    <comment ref="N9" authorId="0" shapeId="0" xr:uid="{653DB363-04CA-4A64-A666-7688F8A38CB4}">
      <text>
        <r>
          <rPr>
            <b/>
            <sz val="9"/>
            <color indexed="81"/>
            <rFont val="Tahoma"/>
            <family val="2"/>
          </rPr>
          <t>Nick Thomas:</t>
        </r>
        <r>
          <rPr>
            <sz val="9"/>
            <color indexed="81"/>
            <rFont val="Tahoma"/>
            <family val="2"/>
          </rPr>
          <t xml:space="preserve">
If everything is saved in the same location, it may be more helpful to refer here to the document name or subfolder so it can be more easily located.</t>
        </r>
      </text>
    </comment>
    <comment ref="B10" authorId="0" shapeId="0" xr:uid="{2D3270D2-AC71-4D87-8049-975CFA6C4952}">
      <text>
        <r>
          <rPr>
            <b/>
            <sz val="9"/>
            <color indexed="81"/>
            <rFont val="Tahoma"/>
            <family val="2"/>
          </rPr>
          <t>Nick Thomas:</t>
        </r>
        <r>
          <rPr>
            <sz val="9"/>
            <color indexed="81"/>
            <rFont val="Tahoma"/>
            <family val="2"/>
          </rPr>
          <t xml:space="preserve">
Recommend a service such as WorldCheck along with self-certification, otherwise an open source alternative can be used such as https://www.opensanctions.org/datasets/peps/</t>
        </r>
      </text>
    </comment>
    <comment ref="B11" authorId="0" shapeId="0" xr:uid="{BC176067-E3C2-401D-A307-62104EA197D0}">
      <text>
        <r>
          <rPr>
            <b/>
            <sz val="9"/>
            <color indexed="81"/>
            <rFont val="Tahoma"/>
            <family val="2"/>
          </rPr>
          <t>Nick Thomas:</t>
        </r>
        <r>
          <rPr>
            <sz val="9"/>
            <color indexed="81"/>
            <rFont val="Tahoma"/>
            <family val="2"/>
          </rPr>
          <t xml:space="preserve">
e.g. Google and Google News</t>
        </r>
      </text>
    </comment>
    <comment ref="B12" authorId="0" shapeId="0" xr:uid="{85E61B74-CDFE-4E05-8EFD-A69BF5BE0976}">
      <text>
        <r>
          <rPr>
            <b/>
            <sz val="9"/>
            <color indexed="81"/>
            <rFont val="Tahoma"/>
            <family val="2"/>
          </rPr>
          <t>Nick Thomas:</t>
        </r>
        <r>
          <rPr>
            <sz val="9"/>
            <color indexed="81"/>
            <rFont val="Tahoma"/>
            <family val="2"/>
          </rPr>
          <t xml:space="preserve">
Recommend a consolidated source such as WorldCheck. Otherwise, individual websites of relevant governmental agencies should be checked, including:
https://www.gov.uk/government/publications/financial-sanctions-consolidated-list-of-targets/consolidated-list-of-targets
https://www.gov.uk/government/publications/financial-sanctions-consolidated-list-of-targets/ukraine-list-of-persons-subject-to-restrictive-measures-in-view-of-russias-actions-destabilising-the-situation-in-ukraine 
https://scsanctions.un.org/search/ 
https://sanctionssearch.ofac.treas.gov/ </t>
        </r>
      </text>
    </comment>
    <comment ref="B13" authorId="0" shapeId="0" xr:uid="{05BA2467-F1E6-4F6C-8D4B-B3A618050673}">
      <text>
        <r>
          <rPr>
            <b/>
            <sz val="9"/>
            <color indexed="81"/>
            <rFont val="Tahoma"/>
            <family val="2"/>
          </rPr>
          <t>Nick Thomas:</t>
        </r>
        <r>
          <rPr>
            <sz val="9"/>
            <color indexed="81"/>
            <rFont val="Tahoma"/>
            <family val="2"/>
          </rPr>
          <t xml:space="preserve">
e.g. FCA enforcement and prohibitions lists (https://register.fca.org.uk/s/prohibited-individual?predefined=PI)</t>
        </r>
      </text>
    </comment>
    <comment ref="R17" authorId="0" shapeId="0" xr:uid="{F8EA3CB0-8DFC-41BE-AF8A-762B59AF19AD}">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18" authorId="0" shapeId="0" xr:uid="{1B42871C-343E-452B-8C39-9C182C046F10}">
      <text>
        <r>
          <rPr>
            <b/>
            <sz val="9"/>
            <color indexed="81"/>
            <rFont val="Tahoma"/>
            <family val="2"/>
          </rPr>
          <t>Nick Thomas:</t>
        </r>
        <r>
          <rPr>
            <sz val="9"/>
            <color indexed="81"/>
            <rFont val="Tahoma"/>
            <family val="2"/>
          </rPr>
          <t xml:space="preserve">
Politically exposed persons, PEPs, are individuals whose prominent position in public life may make them vulnerable to corruption. The definition extends to immediate family members and known close associates of such individuals.
Where PEPs are identified, consider whether these PEPs exercise significant control over the customer or beneficial owner.</t>
        </r>
      </text>
    </comment>
    <comment ref="B21" authorId="0" shapeId="0" xr:uid="{8092AD4C-4C80-4583-843D-DF4FD69244B4}">
      <text>
        <r>
          <rPr>
            <b/>
            <sz val="9"/>
            <color indexed="81"/>
            <rFont val="Tahoma"/>
            <family val="2"/>
          </rPr>
          <t>Nick Thomas:</t>
        </r>
        <r>
          <rPr>
            <sz val="9"/>
            <color indexed="81"/>
            <rFont val="Tahoma"/>
            <family val="2"/>
          </rPr>
          <t xml:space="preserve">
In general, this should automatically lead the to the termination of any relationship and the firm's obligation to submit a SAR or otherwise notify the policy should be considered</t>
        </r>
      </text>
    </comment>
    <comment ref="B22" authorId="0" shapeId="0" xr:uid="{58122081-E2A4-4B09-89EF-5C552B113F33}">
      <text>
        <r>
          <rPr>
            <b/>
            <sz val="9"/>
            <color indexed="81"/>
            <rFont val="Tahoma"/>
            <family val="2"/>
          </rPr>
          <t>Nick Thomas:</t>
        </r>
        <r>
          <rPr>
            <sz val="9"/>
            <color indexed="81"/>
            <rFont val="Tahoma"/>
            <family val="2"/>
          </rPr>
          <t xml:space="preserve">
For example, is the structure of the customer unusual or excessively complex?</t>
        </r>
      </text>
    </comment>
    <comment ref="B30" authorId="0" shapeId="0" xr:uid="{DB51987C-7526-4596-866F-F4E456A66495}">
      <text>
        <r>
          <rPr>
            <b/>
            <sz val="9"/>
            <color indexed="81"/>
            <rFont val="Tahoma"/>
            <family val="2"/>
          </rPr>
          <t>Nick Thomas:</t>
        </r>
        <r>
          <rPr>
            <sz val="9"/>
            <color indexed="81"/>
            <rFont val="Tahoma"/>
            <family val="2"/>
          </rPr>
          <t xml:space="preserve">
For example, where the sums involved are not in keeping with known circumstances and background, or where explanations given (or associated documentation provided) are implausible, misleading or demonstrably false</t>
        </r>
      </text>
    </comment>
    <comment ref="R31" authorId="0" shapeId="0" xr:uid="{58F551A4-28AB-4741-8EBB-89BDDF700BD5}">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R39" authorId="0" shapeId="0" xr:uid="{7146088D-0759-4F80-940E-895F28F11E9B}">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43" authorId="0" shapeId="0" xr:uid="{6572BF09-7A0A-440D-942C-38DA1453742B}">
      <text>
        <r>
          <rPr>
            <b/>
            <sz val="9"/>
            <color indexed="81"/>
            <rFont val="Tahoma"/>
            <family val="2"/>
          </rPr>
          <t>Nick Thomas:</t>
        </r>
        <r>
          <rPr>
            <sz val="9"/>
            <color indexed="81"/>
            <rFont val="Tahoma"/>
            <family val="2"/>
          </rPr>
          <t xml:space="preserve">
See JMLSG Part 1 Annex 4-II for further guidance on these areas if required.</t>
        </r>
      </text>
    </comment>
    <comment ref="B47" authorId="0" shapeId="0" xr:uid="{0C9A0204-B30C-4FD6-BF1F-D96F4438E64B}">
      <text>
        <r>
          <rPr>
            <b/>
            <sz val="9"/>
            <color indexed="81"/>
            <rFont val="Tahoma"/>
            <family val="2"/>
          </rPr>
          <t>Nick Thomas:</t>
        </r>
        <r>
          <rPr>
            <sz val="9"/>
            <color indexed="81"/>
            <rFont val="Tahoma"/>
            <family val="2"/>
          </rPr>
          <t xml:space="preserve">
For example pooled accounts, bearer shares, fiduciary deposits, offshore and certain trusts, or legal entities like foundations that are structured in a way to take advantage of anonymity and dealings with shell companies or companies with nominee shareholders that could be abused for illicit purposes</t>
        </r>
      </text>
    </comment>
    <comment ref="R50" authorId="0" shapeId="0" xr:uid="{52AF665C-1BC8-4CCE-92E0-7874F009E39E}">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R54" authorId="0" shapeId="0" xr:uid="{9E2A2A02-C97B-429B-A23B-EB0B0A497940}">
      <text>
        <r>
          <rPr>
            <b/>
            <sz val="9"/>
            <color indexed="81"/>
            <rFont val="Tahoma"/>
            <family val="2"/>
          </rPr>
          <t>Nick Thomas:</t>
        </r>
        <r>
          <rPr>
            <sz val="9"/>
            <color indexed="81"/>
            <rFont val="Tahoma"/>
            <family val="2"/>
          </rPr>
          <t xml:space="preserve">
If anything adverse has been identified, or an explanation is required as to why the answer has been given as Yes/No/NA, please enter that here</t>
        </r>
      </text>
    </comment>
    <comment ref="B55" authorId="0" shapeId="0" xr:uid="{D1F475AE-598A-4487-8871-96797777DD90}">
      <text>
        <r>
          <rPr>
            <b/>
            <sz val="9"/>
            <color indexed="81"/>
            <rFont val="Tahoma"/>
            <family val="2"/>
          </rPr>
          <t>Nick Thomas:</t>
        </r>
        <r>
          <rPr>
            <sz val="9"/>
            <color indexed="81"/>
            <rFont val="Tahoma"/>
            <family val="2"/>
          </rPr>
          <t xml:space="preserve">
e.g. online portals, unauthenticated apps, WhatsApp etc</t>
        </r>
      </text>
    </comment>
    <comment ref="B56" authorId="0" shapeId="0" xr:uid="{F25EAA20-44D9-4C77-8FD2-5F2C4FA4B82D}">
      <text>
        <r>
          <rPr>
            <b/>
            <sz val="9"/>
            <color indexed="81"/>
            <rFont val="Tahoma"/>
            <family val="2"/>
          </rPr>
          <t>Nick Thomas:</t>
        </r>
        <r>
          <rPr>
            <sz val="9"/>
            <color indexed="81"/>
            <rFont val="Tahoma"/>
            <family val="2"/>
          </rPr>
          <t xml:space="preserve">
e.g. cash payments, ATMs, cryptocurrency payments via private wallets</t>
        </r>
      </text>
    </comment>
    <comment ref="B59" authorId="0" shapeId="0" xr:uid="{0ED395BF-9EB2-4776-9F23-5420D53AC615}">
      <text>
        <r>
          <rPr>
            <b/>
            <sz val="9"/>
            <color indexed="81"/>
            <rFont val="Tahoma"/>
            <family val="2"/>
          </rPr>
          <t>Nick Thomas:</t>
        </r>
        <r>
          <rPr>
            <sz val="9"/>
            <color indexed="81"/>
            <rFont val="Tahoma"/>
            <family val="2"/>
          </rPr>
          <t xml:space="preserve">
See Regulation 34 of the MLRs for more guidance if this is relevant</t>
        </r>
      </text>
    </comment>
    <comment ref="E63" authorId="0" shapeId="0" xr:uid="{3D03BE7C-9A60-4CEE-89D9-A2D4951594CB}">
      <text>
        <r>
          <rPr>
            <b/>
            <sz val="9"/>
            <color indexed="81"/>
            <rFont val="Tahoma"/>
            <family val="2"/>
          </rPr>
          <t>Nick Thomas:</t>
        </r>
        <r>
          <rPr>
            <sz val="9"/>
            <color indexed="81"/>
            <rFont val="Tahoma"/>
            <family val="2"/>
          </rPr>
          <t xml:space="preserve">
Where the assessor wishes to apply an override to the scoring, update the contents of this cell to reflect that, and then provide an explanation below of the rationale.
Any override must then be signed off by the MLRO before it becomes effective.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B5" authorId="0" shapeId="0" xr:uid="{1205DAD2-EF4F-4057-9471-2B4C303620C3}">
      <text>
        <r>
          <rPr>
            <b/>
            <sz val="9"/>
            <color indexed="81"/>
            <rFont val="Tahoma"/>
            <family val="2"/>
          </rPr>
          <t>Nick Thomas:</t>
        </r>
        <r>
          <rPr>
            <sz val="9"/>
            <color indexed="81"/>
            <rFont val="Tahoma"/>
            <family val="2"/>
          </rPr>
          <t xml:space="preserve">
All else being equal, +100 is enough to make the customer "high risk". This can be altered however by the answers and scoring of the other questions</t>
        </r>
      </text>
    </comment>
    <comment ref="B9" authorId="0" shapeId="0" xr:uid="{785C6452-D90F-468A-AB8A-D3EF8E8B275D}">
      <text>
        <r>
          <rPr>
            <b/>
            <sz val="9"/>
            <color indexed="81"/>
            <rFont val="Tahoma"/>
            <family val="2"/>
          </rPr>
          <t>Nick Thomas:</t>
        </r>
        <r>
          <rPr>
            <sz val="9"/>
            <color indexed="81"/>
            <rFont val="Tahoma"/>
            <family val="2"/>
          </rPr>
          <t xml:space="preserve">
a score of 999 just denotes the fact that this is not a valid response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B22" authorId="0" shapeId="0" xr:uid="{37F93D0C-1D0C-4E60-AB73-1E9226B9C497}">
      <text>
        <r>
          <rPr>
            <b/>
            <sz val="9"/>
            <color indexed="81"/>
            <rFont val="Tahoma"/>
            <family val="2"/>
          </rPr>
          <t>Nick Thomas:</t>
        </r>
        <r>
          <rPr>
            <sz val="9"/>
            <color indexed="81"/>
            <rFont val="Tahoma"/>
            <family val="2"/>
          </rPr>
          <t xml:space="preserve">
or name of documecnt, if everything saved in same place</t>
        </r>
      </text>
    </comment>
    <comment ref="B36" authorId="0" shapeId="0" xr:uid="{A4275E4A-5E5A-449D-A040-49EA019A58EA}">
      <text>
        <r>
          <rPr>
            <b/>
            <sz val="9"/>
            <color indexed="81"/>
            <rFont val="Tahoma"/>
            <family val="2"/>
          </rPr>
          <t>Nick Thomas:</t>
        </r>
        <r>
          <rPr>
            <sz val="9"/>
            <color indexed="81"/>
            <rFont val="Tahoma"/>
            <family val="2"/>
          </rPr>
          <t xml:space="preserve">
or name of documecnt, if everything saved in same place</t>
        </r>
      </text>
    </comment>
    <comment ref="B50" authorId="0" shapeId="0" xr:uid="{AEDAEC79-C5C2-4C91-BBF4-DD511907F28E}">
      <text>
        <r>
          <rPr>
            <b/>
            <sz val="9"/>
            <color indexed="81"/>
            <rFont val="Tahoma"/>
            <family val="2"/>
          </rPr>
          <t>Nick Thomas:</t>
        </r>
        <r>
          <rPr>
            <sz val="9"/>
            <color indexed="81"/>
            <rFont val="Tahoma"/>
            <family val="2"/>
          </rPr>
          <t xml:space="preserve">
or name of documecnt, if everything saved in same place</t>
        </r>
      </text>
    </comment>
    <comment ref="B53" authorId="0" shapeId="0" xr:uid="{85C8574F-0CA4-4998-982C-C765D941E6C8}">
      <text>
        <r>
          <rPr>
            <b/>
            <sz val="9"/>
            <color indexed="81"/>
            <rFont val="Tahoma"/>
            <family val="2"/>
          </rPr>
          <t>Nick Thomas:</t>
        </r>
        <r>
          <rPr>
            <sz val="9"/>
            <color indexed="81"/>
            <rFont val="Tahoma"/>
            <family val="2"/>
          </rPr>
          <t xml:space="preserve">
For Council Tax documents for example, where these are issued annually, then the validity period is relevant. </t>
        </r>
      </text>
    </comment>
    <comment ref="B54" authorId="0" shapeId="0" xr:uid="{529BC856-FC5F-4414-8512-98565E150433}">
      <text>
        <r>
          <rPr>
            <b/>
            <sz val="9"/>
            <color indexed="81"/>
            <rFont val="Tahoma"/>
            <family val="2"/>
          </rPr>
          <t>Nick Thomas:</t>
        </r>
        <r>
          <rPr>
            <sz val="9"/>
            <color indexed="81"/>
            <rFont val="Tahoma"/>
            <family val="2"/>
          </rPr>
          <t xml:space="preserve">
Utility Bills and Bank Statements should be dated within the last 6 months. For documents with an annual validity period, such as Council Tax, then these should be current, i.e. no more than a year old.</t>
        </r>
      </text>
    </comment>
    <comment ref="B62" authorId="0" shapeId="0" xr:uid="{48CAF973-6B9C-4E79-BBF0-0720483848CD}">
      <text>
        <r>
          <rPr>
            <b/>
            <sz val="9"/>
            <color indexed="81"/>
            <rFont val="Tahoma"/>
            <family val="2"/>
          </rPr>
          <t>Nick Thomas:</t>
        </r>
        <r>
          <rPr>
            <sz val="9"/>
            <color indexed="81"/>
            <rFont val="Tahoma"/>
            <family val="2"/>
          </rPr>
          <t xml:space="preserve">
This may be the case for example where a person has no passport or Photo ID, or a home visit is being relied upon as Proof of Address.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Nick Thomas</author>
  </authors>
  <commentList>
    <comment ref="B10" authorId="0" shapeId="0" xr:uid="{8DB2908E-8C70-4CC9-BF69-10B44101D375}">
      <text>
        <r>
          <rPr>
            <b/>
            <sz val="9"/>
            <color indexed="81"/>
            <rFont val="Tahoma"/>
            <family val="2"/>
          </rPr>
          <t>Nick Thomas:</t>
        </r>
        <r>
          <rPr>
            <sz val="9"/>
            <color indexed="81"/>
            <rFont val="Tahoma"/>
            <family val="2"/>
          </rPr>
          <t xml:space="preserve">
See the FCA Guidance in FG17/06 paragraphs 2.35 and 2.36 amongst others. This is replicated at the bottom of the "Supplementary Questions for PEPs section of "Step 2/3" tab, which is also what should be used to dertermine if a PEP is higher or lower risk. These cases should be discussed in advance with the MLRO to ensure consistency.</t>
        </r>
      </text>
    </comment>
    <comment ref="B25" authorId="0" shapeId="0" xr:uid="{6DC4CDAF-7C94-4106-A074-55BC477D3D76}">
      <text>
        <r>
          <rPr>
            <b/>
            <sz val="9"/>
            <color indexed="81"/>
            <rFont val="Tahoma"/>
            <family val="2"/>
          </rPr>
          <t>Nick Thomas:</t>
        </r>
        <r>
          <rPr>
            <sz val="9"/>
            <color indexed="81"/>
            <rFont val="Tahoma"/>
            <family val="2"/>
          </rPr>
          <t xml:space="preserve">
or name of documecnt, if everything saved in same place</t>
        </r>
      </text>
    </comment>
    <comment ref="B39" authorId="0" shapeId="0" xr:uid="{18605ADC-771B-4512-A49A-C8F2BB1221F3}">
      <text>
        <r>
          <rPr>
            <b/>
            <sz val="9"/>
            <color indexed="81"/>
            <rFont val="Tahoma"/>
            <family val="2"/>
          </rPr>
          <t>Nick Thomas:</t>
        </r>
        <r>
          <rPr>
            <sz val="9"/>
            <color indexed="81"/>
            <rFont val="Tahoma"/>
            <family val="2"/>
          </rPr>
          <t xml:space="preserve">
or name of documecnt, if everything saved in same place</t>
        </r>
      </text>
    </comment>
    <comment ref="B53" authorId="0" shapeId="0" xr:uid="{814E7BF5-671C-4B35-8D3A-AEC9B6AE22B5}">
      <text>
        <r>
          <rPr>
            <b/>
            <sz val="9"/>
            <color indexed="81"/>
            <rFont val="Tahoma"/>
            <family val="2"/>
          </rPr>
          <t>Nick Thomas:</t>
        </r>
        <r>
          <rPr>
            <sz val="9"/>
            <color indexed="81"/>
            <rFont val="Tahoma"/>
            <family val="2"/>
          </rPr>
          <t xml:space="preserve">
or name of documecnt, if everything saved in same place</t>
        </r>
      </text>
    </comment>
    <comment ref="B56" authorId="0" shapeId="0" xr:uid="{F934D66A-2E75-4957-ADD6-4DF4CEF92777}">
      <text>
        <r>
          <rPr>
            <b/>
            <sz val="9"/>
            <color indexed="81"/>
            <rFont val="Tahoma"/>
            <family val="2"/>
          </rPr>
          <t>Nick Thomas:</t>
        </r>
        <r>
          <rPr>
            <sz val="9"/>
            <color indexed="81"/>
            <rFont val="Tahoma"/>
            <family val="2"/>
          </rPr>
          <t xml:space="preserve">
For Council Tax documents for example, where these are issued annually, then the validity period is relevant. </t>
        </r>
      </text>
    </comment>
    <comment ref="B57" authorId="0" shapeId="0" xr:uid="{5C210FA7-0147-4A9B-B158-F63D8ADE2166}">
      <text>
        <r>
          <rPr>
            <b/>
            <sz val="9"/>
            <color indexed="81"/>
            <rFont val="Tahoma"/>
            <family val="2"/>
          </rPr>
          <t>Nick Thomas:</t>
        </r>
        <r>
          <rPr>
            <sz val="9"/>
            <color indexed="81"/>
            <rFont val="Tahoma"/>
            <family val="2"/>
          </rPr>
          <t xml:space="preserve">
Utility Bills and Bank Statements should be dated within the last 6 months. For documents with an annual validity period, such as Council Tax, then these should be current, i.e. no more than a year old.</t>
        </r>
      </text>
    </comment>
    <comment ref="B65" authorId="0" shapeId="0" xr:uid="{14342284-2294-4F14-8F8B-1C85B3AE7598}">
      <text>
        <r>
          <rPr>
            <b/>
            <sz val="9"/>
            <color indexed="81"/>
            <rFont val="Tahoma"/>
            <family val="2"/>
          </rPr>
          <t>Nick Thomas:</t>
        </r>
        <r>
          <rPr>
            <sz val="9"/>
            <color indexed="81"/>
            <rFont val="Tahoma"/>
            <family val="2"/>
          </rPr>
          <t xml:space="preserve">
or name of documecnt, if everything saved in same place</t>
        </r>
      </text>
    </comment>
    <comment ref="B68" authorId="0" shapeId="0" xr:uid="{776C401D-1EB3-454C-91A1-7913B40BB4EC}">
      <text>
        <r>
          <rPr>
            <b/>
            <sz val="9"/>
            <color indexed="81"/>
            <rFont val="Tahoma"/>
            <family val="2"/>
          </rPr>
          <t>Nick Thomas:</t>
        </r>
        <r>
          <rPr>
            <sz val="9"/>
            <color indexed="81"/>
            <rFont val="Tahoma"/>
            <family val="2"/>
          </rPr>
          <t xml:space="preserve">
For Council Tax documents for example, where these are issued annually, then the validity period is relevant. </t>
        </r>
      </text>
    </comment>
    <comment ref="B69" authorId="0" shapeId="0" xr:uid="{94D15D8C-0642-4A4E-AD37-551F5BC032D2}">
      <text>
        <r>
          <rPr>
            <b/>
            <sz val="9"/>
            <color indexed="81"/>
            <rFont val="Tahoma"/>
            <family val="2"/>
          </rPr>
          <t>Nick Thomas:</t>
        </r>
        <r>
          <rPr>
            <sz val="9"/>
            <color indexed="81"/>
            <rFont val="Tahoma"/>
            <family val="2"/>
          </rPr>
          <t xml:space="preserve">
Utility Bills and Bank Statements should be dated within the last 6 months. For documents with an annual validity period, such as Council Tax, then these should be current, i.e. no more than a year old.</t>
        </r>
      </text>
    </comment>
    <comment ref="B77" authorId="0" shapeId="0" xr:uid="{43F56823-6450-4CED-897B-2730E78BD541}">
      <text>
        <r>
          <rPr>
            <b/>
            <sz val="9"/>
            <color indexed="81"/>
            <rFont val="Tahoma"/>
            <family val="2"/>
          </rPr>
          <t>Nick Thomas:</t>
        </r>
        <r>
          <rPr>
            <sz val="9"/>
            <color indexed="81"/>
            <rFont val="Tahoma"/>
            <family val="2"/>
          </rPr>
          <t xml:space="preserve">
This may be the case for example where a person has no passport or Photo ID, or a home visit is being relied upon as Proof of Address.</t>
        </r>
      </text>
    </comment>
    <comment ref="B82" authorId="0" shapeId="0" xr:uid="{4FDDA6C9-A451-4733-8D21-B22C97F98C29}">
      <text>
        <r>
          <rPr>
            <b/>
            <sz val="9"/>
            <color indexed="81"/>
            <rFont val="Tahoma"/>
            <family val="2"/>
          </rPr>
          <t>Nick Thomas:</t>
        </r>
        <r>
          <rPr>
            <sz val="9"/>
            <color indexed="81"/>
            <rFont val="Tahoma"/>
            <family val="2"/>
          </rPr>
          <t xml:space="preserve">
This may duplicate information provided in the above table, particularly in the notes column, in which case the summary here can be succinct to avoid unncessary duplication.</t>
        </r>
      </text>
    </comment>
  </commentList>
</comments>
</file>

<file path=xl/sharedStrings.xml><?xml version="1.0" encoding="utf-8"?>
<sst xmlns="http://schemas.openxmlformats.org/spreadsheetml/2006/main" count="596" uniqueCount="251">
  <si>
    <t>YES/NO</t>
  </si>
  <si>
    <t>INDUSTRY RISK</t>
  </si>
  <si>
    <t>DELIVERY CHANNEL RISK</t>
  </si>
  <si>
    <t>GEOGRAPHIC RISK</t>
  </si>
  <si>
    <t>Final assessment of risk:</t>
  </si>
  <si>
    <t>Initial assessment of risk:</t>
  </si>
  <si>
    <t>Yes</t>
  </si>
  <si>
    <t>No</t>
  </si>
  <si>
    <t>Yes or No?</t>
  </si>
  <si>
    <t>Additional comments</t>
  </si>
  <si>
    <t>N/A</t>
  </si>
  <si>
    <t>TOTAL SCORE</t>
  </si>
  <si>
    <t>RISK RATING</t>
  </si>
  <si>
    <t>Drop Down Options</t>
  </si>
  <si>
    <t xml:space="preserve">Conducted by: </t>
  </si>
  <si>
    <t xml:space="preserve">Date: </t>
  </si>
  <si>
    <t>Next date of review:</t>
  </si>
  <si>
    <t>CUSTOMER NAME:</t>
  </si>
  <si>
    <t>CUSTOMER OF:</t>
  </si>
  <si>
    <t>TYPE OF CUSTOMER:</t>
  </si>
  <si>
    <t>Actual scoring:</t>
  </si>
  <si>
    <t>Weightings given:</t>
  </si>
  <si>
    <t>CLIENT RISK SCORING</t>
  </si>
  <si>
    <t>Template Version used:</t>
  </si>
  <si>
    <t>v1.0</t>
  </si>
  <si>
    <t>AR</t>
  </si>
  <si>
    <t>TD</t>
  </si>
  <si>
    <t>Managed Account</t>
  </si>
  <si>
    <t>Advisory Client</t>
  </si>
  <si>
    <t>Fund (managed)</t>
  </si>
  <si>
    <t>Fund (advised)</t>
  </si>
  <si>
    <t>Corporate finance client</t>
  </si>
  <si>
    <t>Marketing client</t>
  </si>
  <si>
    <t>e.g.</t>
  </si>
  <si>
    <t>Other (specify)</t>
  </si>
  <si>
    <t>Privium, or the name of the AR</t>
  </si>
  <si>
    <t>Contact telephone number(s):</t>
  </si>
  <si>
    <t>Contact email address(es):</t>
  </si>
  <si>
    <t xml:space="preserve">Signed off by: </t>
  </si>
  <si>
    <t>Step 1 - Customer Identification Form</t>
  </si>
  <si>
    <t xml:space="preserve">Completed by: </t>
  </si>
  <si>
    <t>On file?</t>
  </si>
  <si>
    <t>Have sanctions checks been undertaken on the customer entity, along with all identified Directors and UBOs?</t>
  </si>
  <si>
    <t>Have PEP checks been undertaken?</t>
  </si>
  <si>
    <t>Screening Check:</t>
  </si>
  <si>
    <t>Evidence on file?</t>
  </si>
  <si>
    <t>Any issues identified?</t>
  </si>
  <si>
    <t>Date undertaken</t>
  </si>
  <si>
    <t>How undertaken</t>
  </si>
  <si>
    <t>Has an adverse media search been completed online?</t>
  </si>
  <si>
    <t>Regulatory screening checks undertaken?</t>
  </si>
  <si>
    <t>CUSTOMER RISK</t>
  </si>
  <si>
    <t>Is the customer based outside of the UK?</t>
  </si>
  <si>
    <t>Has the customer been evasive or uncooperative? (e.g. appeared reluctant to provide ID)</t>
  </si>
  <si>
    <t>PRODUCT, SERVICE &amp; TRANSACTION RISK</t>
  </si>
  <si>
    <t>Is the customer based within close proximity of the firm, such that face-to-face meetings are reasonably practicable? (e.g. within 2 hours travelling time excluding air travel)</t>
  </si>
  <si>
    <t>Do the arrangements requested make it possible for a third party that is not part of the business relationship to give instructions?</t>
  </si>
  <si>
    <t>Are the proposed products or services to be offered cash intensive?</t>
  </si>
  <si>
    <t>Is there a transaction related to oil, arms, precious metals, tobacco products, cultural artefacts, ivory and other items related to protected species, and other items of archaeological, historical, cultural and religious significance, or of rare scientific value, where the ML/TF risk is raised?</t>
  </si>
  <si>
    <t>PEP Flag:</t>
  </si>
  <si>
    <t>Is the PEP based in the UK?</t>
  </si>
  <si>
    <t>Is the PEP based in the EU or an equivalent low-risk overseas juridiction?</t>
  </si>
  <si>
    <t>Does the PEP have any association with HMT Sanctioned jurisdictions?</t>
  </si>
  <si>
    <t>Does the PEP have any association with any geographical areas that are listed in SCHEDULE 3ZA of the MLR 2017 Regulation 33(3)?</t>
  </si>
  <si>
    <t>Does the PEP have any association with any geographical areas that are otherwise considered to have weak AML and Terrorist Financing controls?</t>
  </si>
  <si>
    <t>Does the PEP have any association with any geographical areas that are on any FATF or EU Blacklist?</t>
  </si>
  <si>
    <t>Indications of lower risk</t>
  </si>
  <si>
    <t>Indications of higher risk</t>
  </si>
  <si>
    <t>Does the customer have any association with any geographical areas that are listed in SCHEDULE 3ZA of the MLR 2017 Regulation 33(3)?</t>
  </si>
  <si>
    <t>Does the customer have any association with any geographical areas that are listed in any FATF or EU Blacklist?</t>
  </si>
  <si>
    <t>Does the customer have any association with any geographical areas that are otherwise considered to have weak AML and Terrorist Financing controls?</t>
  </si>
  <si>
    <t>Does the principal firm understand the risks associated with any new or innovative product or service being offered, in particular where these involve the use of new technologies or payment methods?</t>
  </si>
  <si>
    <t>Is the customer’s business and the proposed services to be offered within the servicing firm's areas of expertise and competence?</t>
  </si>
  <si>
    <t>Scoring Adjustment</t>
  </si>
  <si>
    <t>Is the customer based outside of the UK, EU, North America, Australia or New Zealand?</t>
  </si>
  <si>
    <t>Do the arrangements requested make it possible for third parties to remit funds, make payments or receive payments in place of the customer?</t>
  </si>
  <si>
    <t>Where a customer uses an intermediary, are they: 
 i. a regulated person subject to AML obligations that are consistent with those of the UK regime; and
 ii. subject to effective AML supervision? Are there any indications that the intermediary’s level of compliance with applicable AML legislation or 
regulation is inadequate, for example because the intermediary has been sanctioned for breaches of AML/CTF obligations; and
 iii. based in the UK or EU, or an equivalent low-risk jurisdiction?</t>
  </si>
  <si>
    <t>Does the proposed delivery channel enable anonymous communications with the customer?</t>
  </si>
  <si>
    <t>Does the proposed delivery channel enable transactions that are anonymous or untracable?</t>
  </si>
  <si>
    <t>Is the customer proposing to use an intermediary so that there is no direct contact between the servicing firm and the customer?</t>
  </si>
  <si>
    <t>Rationale for override:</t>
  </si>
  <si>
    <t>N/A - no override applied.</t>
  </si>
  <si>
    <t>Any additional comments:</t>
  </si>
  <si>
    <t>No other comments - the above risk assessment captures all of the relevant points.</t>
  </si>
  <si>
    <t>Location Saved</t>
  </si>
  <si>
    <t>N/A - all relevant details of verification work undertaken are set out above.</t>
  </si>
  <si>
    <t>Was there a prior relationship with the PEP such that their identity, character and source of wealth can be vouched for?</t>
  </si>
  <si>
    <t>Has the PEP already provided a satisfactory explanation and supporting documentation relating to their source of weath and source of funds?</t>
  </si>
  <si>
    <t>Initial Customer Risk Score:</t>
  </si>
  <si>
    <t>Modified Customer Score:</t>
  </si>
  <si>
    <t>Modified Customer Risk Rating:</t>
  </si>
  <si>
    <t>PEP Risk Score in Isolation:</t>
  </si>
  <si>
    <t>PEP Risk Rating in Isolation:</t>
  </si>
  <si>
    <t>Initial Customer Risk Rating:</t>
  </si>
  <si>
    <t>However, the level of EDD undertaken can be proportional to the level of risk posed by the PEP/customer in question.</t>
  </si>
  <si>
    <t>Please therefore complete the '4.  Verification (Enhanced Due Diligence)' tab for this customer, using the Modified Customer Rating and the PEP Risk Rating above as a guide to decide which enhanced due diligence measures to perform.</t>
  </si>
  <si>
    <t>Does the customer or the proposed relationship involve correspondent relationships with a credit institutions or a financial institutions?</t>
  </si>
  <si>
    <t>Is the size of the proposed transaction unusually large and disproportionate to previous transactions arranged, or to the firm's ability to arrange such transactions?</t>
  </si>
  <si>
    <t>Is the proposed transaction complex, involving multiple parties or multiple jurisdictions, or otherwise incorporating an unusual pattern of transactions?</t>
  </si>
  <si>
    <r>
      <t>Note that all PEPs must be subject to Enhanced Due Diligence ("EDD")</t>
    </r>
    <r>
      <rPr>
        <b/>
        <u/>
        <sz val="11"/>
        <color theme="1"/>
        <rFont val="Calibri"/>
        <family val="2"/>
        <scheme val="minor"/>
      </rPr>
      <t xml:space="preserve"> in all cases</t>
    </r>
    <r>
      <rPr>
        <b/>
        <sz val="11"/>
        <color theme="1"/>
        <rFont val="Calibri"/>
        <family val="2"/>
        <scheme val="minor"/>
      </rPr>
      <t>, including where it is decided the PEP is lower risk</t>
    </r>
  </si>
  <si>
    <t>CUSTOMER RISK ASSESSMENT:</t>
  </si>
  <si>
    <t>Are there any indications that the lifestyle of the PEP is inconsistent with the known, legitimate and understood sources of their income and wealth?</t>
  </si>
  <si>
    <t>Initial Risk Score:</t>
  </si>
  <si>
    <t>Is there an obvious and/or publicly known source of the PEP's wealth that appear legitimate, are not suspicious and do not suggest corruption, money laundering or terrorist financing? Are the current arrangements and proposed transaction volumes consistent with that source and level of wealth?</t>
  </si>
  <si>
    <t>FCA Guidance on EDD required for lower risk PEPs:</t>
  </si>
  <si>
    <t xml:space="preserve">FG17/06 paragraph 2.35:
In the FCA’s view, in lower risk situations a firm may take the following measures:
  •   Seek to make no enquiries of a PEP’s family or known close associates except those necessary to establish whether such a relationship does exist.
  •   Take less intrusive and less exhaustive steps to establish the source of wealth and source of funds of PEPs, family members or known close associates of a PEP; for example, only use information already available to the institution (such as transaction records or publicly available information) and do not make further inquiries of the individual unless anomalies arise. It is necessary to seek source of wealth information but in all lower risk cases, especially when dealing with products that carry a lower risk of laundering the proceeds of corruption, firms should minimise the amount of information they collect and how they verify the information provided (for example, via information sources it has available).
  •   Oversight and approval of the relationship takes place at a level less senior than board of director level. For lower risk situations, this can be the MLRO.
  •   A business relationship with a PEP or a PEP’s family and close associates is subject to less frequent formal review than if was considered high risk(for example, only where it is necessary to update customer due diligence information or where the customer requests a new service or product).
</t>
  </si>
  <si>
    <t>FG17/06 paragraph 2.36:
In the FCA’s view, in higher risk situations a firm may take the following measures:
  •   take more intrusive and exhaustive steps to establish the source of wealth and source of funds of PEPs, family members or known close associates of a PEP
  •   oversight and approval of the relationship takes place at a more senior level of management
  •   a business relationship with a PEP (or a PEP’s family and close associates) is subject to more frequent and thorough formal review as to whether the business relationship should be maintained</t>
  </si>
  <si>
    <t>Note: No FCA guidance is provided for "Medium" Risk PEPs, as this is considered the default situation and EDD should be applied in the same way as for other High Risk Customers</t>
  </si>
  <si>
    <t>PEP related notes for completion:</t>
  </si>
  <si>
    <t>The approach to EDD for PEPs should be adjusted based on whether the PEP is "higher" or "lower" risk - refer to the guidance provided</t>
  </si>
  <si>
    <t>Director/Board sign off:</t>
  </si>
  <si>
    <t xml:space="preserve">MLRO sign off: </t>
  </si>
  <si>
    <t>To the extent that additional steps were taken in the verification of the customer’s and associated individual’s identity, and the related information provided by them as part of this process, please summarise that here:</t>
  </si>
  <si>
    <t>Provide a summary of the intended nature of business relationship, the expected size and frequency of transactions, the reason for these, and how this understanding has been obtained/validated:</t>
  </si>
  <si>
    <t>Where relevant and where different, provide a summary of the information known and understanding obtained of the source of funds for the proposed transaction(s) and any corroborating evidence obtained:</t>
  </si>
  <si>
    <t>Provide details of the ongoing enhanced monitoring of the customer business relationship and the associated transactions that has been agreed with the MLRO:</t>
  </si>
  <si>
    <t>Note: Reviews for High Risk Customers should be more frequent that for Low/Medium Risk Customers, and should be scheduled and diarised accordingly.</t>
  </si>
  <si>
    <t>MLRO Comments:</t>
  </si>
  <si>
    <t>TBC</t>
  </si>
  <si>
    <t>Retail</t>
  </si>
  <si>
    <t>Professional</t>
  </si>
  <si>
    <t>Eligible Counterparty</t>
  </si>
  <si>
    <t>Options:</t>
  </si>
  <si>
    <t>Is regulated business being conducted for this customer?</t>
  </si>
  <si>
    <t>Elective professional client (e.g. opted up) (legal entity)</t>
  </si>
  <si>
    <t>Elective professional client (e.g. opted up) (natural person)</t>
  </si>
  <si>
    <t>Per se professional client (legal entity)</t>
  </si>
  <si>
    <t>N/A (not professional)</t>
  </si>
  <si>
    <t>N/A (no regulated services provided)</t>
  </si>
  <si>
    <t>Step 3 - Screening</t>
  </si>
  <si>
    <t>Step 4 - Risk Scoring</t>
  </si>
  <si>
    <t>Opt-up form already on file?</t>
  </si>
  <si>
    <r>
      <t>FCA Classification</t>
    </r>
    <r>
      <rPr>
        <i/>
        <sz val="11"/>
        <color theme="1"/>
        <rFont val="Calibri"/>
        <family val="2"/>
        <scheme val="minor"/>
      </rPr>
      <t xml:space="preserve">
(expected)</t>
    </r>
  </si>
  <si>
    <r>
      <t xml:space="preserve">Professional customer sub-classification
</t>
    </r>
    <r>
      <rPr>
        <i/>
        <sz val="11"/>
        <color theme="1"/>
        <rFont val="Calibri"/>
        <family val="2"/>
        <scheme val="minor"/>
      </rPr>
      <t>(expected)</t>
    </r>
  </si>
  <si>
    <t>Opted up Local Public Authority (Elective Professional)</t>
  </si>
  <si>
    <t>Step 2 - Initial FCA Customer Classification:</t>
  </si>
  <si>
    <t>Step 5 - Customer Verification Form</t>
  </si>
  <si>
    <t>Step 6 - Additional EDD Checks Undertaken</t>
  </si>
  <si>
    <t>Step 7 - Senior Management Sign-Off</t>
  </si>
  <si>
    <t>Summarise any other relevant information or comments here, if required</t>
  </si>
  <si>
    <t>Supplementary Questions for PEPs</t>
  </si>
  <si>
    <t>Step 4b - Risk Scoring (PEP Supplement)</t>
  </si>
  <si>
    <t>This tab should be hidden once in use and is not meant to be printed to the client file. It should only be unhidden or referred to for troubleshooting purposes and for reviewing/updating the Firm's risk weightings and risk scoring logic.</t>
  </si>
  <si>
    <t>Location saved:</t>
  </si>
  <si>
    <t>Does the relationship and proposed product, service or transaction make sense, in light of the customer's profile, and appear to be for legitimate purposes?</t>
  </si>
  <si>
    <t>Nature of the individual's employment or activities:</t>
  </si>
  <si>
    <t>Services to be provided:</t>
  </si>
  <si>
    <t>PEP Status:</t>
  </si>
  <si>
    <t>Core Identification Details</t>
  </si>
  <si>
    <t>Further Identification Details</t>
  </si>
  <si>
    <t>Name(s) of any other contact person(s)</t>
  </si>
  <si>
    <t>First Name:</t>
  </si>
  <si>
    <t>Family Name / Last Name(s):</t>
  </si>
  <si>
    <t>Middle name(s):</t>
  </si>
  <si>
    <t>Known As:</t>
  </si>
  <si>
    <t>Any other known previous names / maiden names etc:</t>
  </si>
  <si>
    <t>Date of Birth:</t>
  </si>
  <si>
    <t>Residential Address:</t>
  </si>
  <si>
    <t>Country of Birth:</t>
  </si>
  <si>
    <t>Country of Passport on file:</t>
  </si>
  <si>
    <t>Country of Residence:</t>
  </si>
  <si>
    <t>Email Address:</t>
  </si>
  <si>
    <t>Phone Number:</t>
  </si>
  <si>
    <t>Name of any agent / intermediary / point of contact</t>
  </si>
  <si>
    <t xml:space="preserve">Is the customer themselves or any of their family members or known close associates a politically exposed person ("PEP")? </t>
  </si>
  <si>
    <t>Has the customer provided the required proof of identification and proof of address?</t>
  </si>
  <si>
    <t>Has it been discovered that the customer has provided false or stolen identification documentation?</t>
  </si>
  <si>
    <t>Does the customer have attributes known to be frequently associated with money launderers or terrorist financiers?</t>
  </si>
  <si>
    <t>Is the nature of the customer’s business and activities understood?</t>
  </si>
  <si>
    <t>Does the nature of the customer’s business and/or activities give rise to money laundering or terrorist financing risk or suspicions?</t>
  </si>
  <si>
    <t>Does the customer have links to sectors that are associated with higher corruption risk, such as construction, pharmaceuticals and healthcare, arms trade and defence, extractive industries and public procurement?</t>
  </si>
  <si>
    <t xml:space="preserve">Are there any adverse media reports or other relevant information sources about the customer? For example, are there any allegations of criminality or terrorism against the customer or known close associates? If so, are these credible? </t>
  </si>
  <si>
    <t>Has the customer or anyone publicly known to be closely associated with them had their assets frozen due to administrative or criminal proceedings or allegations of terrorism or terrorist financing? Does the firm have reasonable grounds to suspect that the customer or anyone publicly known to be associated with them has, at some point in the past, been subject to such an asset freeze?</t>
  </si>
  <si>
    <t>To our knowledge, has the customer been the subject of a suspicious activity report in the past?</t>
  </si>
  <si>
    <t>Do we have any negative in-house information about the customer’s integrity, obtained for example through past business dealings or prior relationships?</t>
  </si>
  <si>
    <t>Is there any reason to believe the customer's source of wealth or source of funds is suspicious?</t>
  </si>
  <si>
    <t>Does the customer have any association with HMT Sanctioned jurisdictions?</t>
  </si>
  <si>
    <t>Do the products or services requested by the customer facilitate or allow anonymity or opaqueness of the ultimate beneficial owner of any funds transferred?</t>
  </si>
  <si>
    <t>SOURCE OF WEALTH RISK</t>
  </si>
  <si>
    <t>Is the customer's source of wealth from a source that is  typically considered a cash intensive business? (e.g. Takeaways, Retail Shops, Scrap Metal Dealers, Car Wash, Nail-Bars, Massage Parlours)</t>
  </si>
  <si>
    <t>Does the customer's source of wealth arise from dealing with high value goods? (e.g. Jewellers, car dealerships, art, antiques, luxury items, precious metals, and diamonds or other precious stones)</t>
  </si>
  <si>
    <t>Is the customer's source of wealth from an industry typically considered to be at high-risk of money laundering or terrorist financing? (e.g. money services businesses, casinos, import/export, charities, cryptocurrencies etc.)</t>
  </si>
  <si>
    <t>Passport</t>
  </si>
  <si>
    <t>Quality OK, clearly legible?</t>
  </si>
  <si>
    <t>Issuing Country</t>
  </si>
  <si>
    <t>Issued Date</t>
  </si>
  <si>
    <t>Expiry Date</t>
  </si>
  <si>
    <t>Matches name on file?</t>
  </si>
  <si>
    <t>Matches DOB on file?</t>
  </si>
  <si>
    <t>Certified or original seen?</t>
  </si>
  <si>
    <t>Still valid?</t>
  </si>
  <si>
    <t>Specify Type of ID:</t>
  </si>
  <si>
    <t>Copy on file?</t>
  </si>
  <si>
    <t>Displays DOB and matches that on file?</t>
  </si>
  <si>
    <t>Displays Address and matches that on file?</t>
  </si>
  <si>
    <t>Address on file:</t>
  </si>
  <si>
    <t>Date of Birth ("DOB") on File:</t>
  </si>
  <si>
    <t>Address on File:</t>
  </si>
  <si>
    <t>Details on file</t>
  </si>
  <si>
    <t>Specify Type of Proof of Address:</t>
  </si>
  <si>
    <t>Date on POA (or "Date range" for some types of documents)</t>
  </si>
  <si>
    <t>Is the document sufficiently recent?</t>
  </si>
  <si>
    <t>Checklist:</t>
  </si>
  <si>
    <t>Passport on file and passed checks</t>
  </si>
  <si>
    <t>Other Photo ID on file and passed checks</t>
  </si>
  <si>
    <t>Proof of Address on file and passed checks</t>
  </si>
  <si>
    <t>Overall Pass/Fail</t>
  </si>
  <si>
    <r>
      <t>Proof of Address</t>
    </r>
    <r>
      <rPr>
        <i/>
        <sz val="11"/>
        <color theme="1"/>
        <rFont val="Calibri"/>
        <family val="2"/>
        <scheme val="minor"/>
      </rPr>
      <t xml:space="preserve"> 
(not including any Photo ID above that includes an address)</t>
    </r>
  </si>
  <si>
    <t>If some other non-standard combination of non-photo ID and another proof of address is being relied upon, or other facts and matters not captured above, please record them here:</t>
  </si>
  <si>
    <t>Full Name on File:</t>
  </si>
  <si>
    <t>Provide a summary of the information known and understanding obtained of the customer’s source of wealth and any corroborating evidence obtained:</t>
  </si>
  <si>
    <r>
      <t>Proof of Address</t>
    </r>
    <r>
      <rPr>
        <i/>
        <sz val="16"/>
        <color theme="1"/>
        <rFont val="Calibri"/>
        <family val="2"/>
        <scheme val="minor"/>
      </rPr>
      <t xml:space="preserve"> </t>
    </r>
    <r>
      <rPr>
        <b/>
        <u/>
        <sz val="16"/>
        <color theme="1"/>
        <rFont val="Calibri"/>
        <family val="2"/>
        <scheme val="minor"/>
      </rPr>
      <t>(1st)</t>
    </r>
    <r>
      <rPr>
        <i/>
        <sz val="11"/>
        <color theme="1"/>
        <rFont val="Calibri"/>
        <family val="2"/>
        <scheme val="minor"/>
      </rPr>
      <t xml:space="preserve">
(not including any Photo ID above that includes an address)</t>
    </r>
  </si>
  <si>
    <r>
      <t>Proof of Address</t>
    </r>
    <r>
      <rPr>
        <i/>
        <sz val="16"/>
        <color theme="1"/>
        <rFont val="Calibri"/>
        <family val="2"/>
        <scheme val="minor"/>
      </rPr>
      <t xml:space="preserve"> </t>
    </r>
    <r>
      <rPr>
        <b/>
        <u/>
        <sz val="16"/>
        <color theme="1"/>
        <rFont val="Calibri"/>
        <family val="2"/>
        <scheme val="minor"/>
      </rPr>
      <t>(2nd)</t>
    </r>
    <r>
      <rPr>
        <i/>
        <sz val="11"/>
        <color theme="1"/>
        <rFont val="Calibri"/>
        <family val="2"/>
        <scheme val="minor"/>
      </rPr>
      <t xml:space="preserve">
(not including any Photo ID above that includes an address)</t>
    </r>
  </si>
  <si>
    <t>Passport / Photo ID on file and passed checks</t>
  </si>
  <si>
    <t>1st Proof of Address on file and passed checks</t>
  </si>
  <si>
    <t>2nd Proof of Address on file and passed checks</t>
  </si>
  <si>
    <r>
      <t xml:space="preserve">Other Photo ID
</t>
    </r>
    <r>
      <rPr>
        <i/>
        <sz val="11"/>
        <color theme="1"/>
        <rFont val="Calibri"/>
        <family val="2"/>
        <scheme val="minor"/>
      </rPr>
      <t>(not required if passport provided)</t>
    </r>
  </si>
  <si>
    <t>v1.03</t>
  </si>
  <si>
    <t>A certified Passport copy.</t>
  </si>
  <si>
    <t>Note: Following the completion of the CRA it may be necessary to request further information beyond what is stated above. This may include, for example, confirmation of source of wealth and source of funds for higher risk customers.</t>
  </si>
  <si>
    <t>FCA customer classification form (i.e. an Opt Up Form)</t>
  </si>
  <si>
    <r>
      <t xml:space="preserve">Instructions for </t>
    </r>
    <r>
      <rPr>
        <b/>
        <u/>
        <sz val="11"/>
        <rFont val="Calibri"/>
        <family val="2"/>
        <scheme val="minor"/>
      </rPr>
      <t>Use ARs and PMSEs</t>
    </r>
    <r>
      <rPr>
        <b/>
        <u/>
        <sz val="11"/>
        <color theme="1"/>
        <rFont val="Calibri"/>
        <family val="2"/>
        <scheme val="minor"/>
      </rPr>
      <t>- For completion of Tab 1. Identification</t>
    </r>
  </si>
  <si>
    <t>ARs/PMSEs are responsible for completing Tab 1. Identification (highlighed in Yellow). Privium will review the submitted information and complete the remaining tabs.</t>
  </si>
  <si>
    <r>
      <t>An original or certified copy of proof of residential address, Driving Licence preferred, otherwise please provide</t>
    </r>
    <r>
      <rPr>
        <i/>
        <sz val="11"/>
        <color theme="1"/>
        <rFont val="Calibri"/>
        <family val="2"/>
        <scheme val="minor"/>
      </rPr>
      <t xml:space="preserve"> </t>
    </r>
    <r>
      <rPr>
        <sz val="11"/>
        <color theme="1"/>
        <rFont val="Calibri"/>
        <family val="2"/>
        <scheme val="minor"/>
      </rPr>
      <t xml:space="preserve">current utility bill or bank statement. Documents must be dated within the last 6 months, or in the case of annual documents like council tax statements, their validity period.  </t>
    </r>
    <r>
      <rPr>
        <i/>
        <sz val="11"/>
        <color theme="1"/>
        <rFont val="Calibri"/>
        <family val="2"/>
        <scheme val="minor"/>
      </rPr>
      <t xml:space="preserve">Driving Licence cannot be used for both proof of address and identity. </t>
    </r>
  </si>
  <si>
    <t>Politically Exposed Person ("PEP") Declaration.</t>
  </si>
  <si>
    <t>Data Protection/Background Check Consent</t>
  </si>
  <si>
    <t xml:space="preserve">Individuals </t>
  </si>
  <si>
    <t>v1.06</t>
  </si>
  <si>
    <r>
      <t>This spreadsheet must be completed for all new underlying clients of ARs</t>
    </r>
    <r>
      <rPr>
        <sz val="11"/>
        <rFont val="Calibri"/>
        <family val="2"/>
        <scheme val="minor"/>
      </rPr>
      <t xml:space="preserve"> (Appointed Representatives) and PMSEs (Portfolio Management Secondee Engagements).</t>
    </r>
  </si>
  <si>
    <t xml:space="preserve">Certification requirements </t>
  </si>
  <si>
    <t xml:space="preserve">Original documents can be provided to Privium, or where not possible, certifed copies of the originals can be provided. </t>
  </si>
  <si>
    <t>The following suitable persons may certify documents:-</t>
  </si>
  <si>
    <t>·        Practising Chartered &amp; Certified Public Accountant</t>
  </si>
  <si>
    <t>·        Police Officer</t>
  </si>
  <si>
    <t>·        Embassy Consular Staff</t>
  </si>
  <si>
    <t>·        Notary Public/ Practicing Solicitors</t>
  </si>
  <si>
    <t>·        Regulated credit/ financial institution</t>
  </si>
  <si>
    <t>·        Justice of the Peace</t>
  </si>
  <si>
    <t>·        Commissioner for Oaths</t>
  </si>
  <si>
    <t>Certifications should be in English.</t>
  </si>
  <si>
    <r>
      <rPr>
        <sz val="11"/>
        <rFont val="Calibri"/>
        <family val="2"/>
        <scheme val="minor"/>
      </rPr>
      <t>In the event that documents are in a language other than English</t>
    </r>
    <r>
      <rPr>
        <sz val="11"/>
        <color theme="1"/>
        <rFont val="Calibri"/>
        <family val="2"/>
        <scheme val="minor"/>
      </rPr>
      <t xml:space="preserve">, we may require a certified translation thereof, stating that the translation is a true and correct translation of the original. Please ensure that the certification includes confirmation that the original of the copy document has been sighted and that the copy document provided is a true and correct copy of the original. </t>
    </r>
    <r>
      <rPr>
        <sz val="11"/>
        <rFont val="Calibri"/>
        <family val="2"/>
        <scheme val="minor"/>
      </rPr>
      <t xml:space="preserve"> </t>
    </r>
    <r>
      <rPr>
        <i/>
        <sz val="11"/>
        <rFont val="Calibri"/>
        <family val="2"/>
        <scheme val="minor"/>
      </rPr>
      <t>"If documents are in a foreign language, Privium will take appropriate steps to be reasonably satisfied that the documents do in fact provide evidence of the customer’s identity. This is likely to involve translation of either all or part of a document. If such documents pertain to a managed account customer, the relevant customer will bear the cost (if any) of such translation service"</t>
    </r>
    <r>
      <rPr>
        <sz val="11"/>
        <rFont val="Calibri"/>
        <family val="2"/>
        <scheme val="minor"/>
      </rPr>
      <t xml:space="preserve">- from AML Handbook. There were discussions around google translate etc and whether certified translations were a hard requirement to meet </t>
    </r>
    <r>
      <rPr>
        <i/>
        <sz val="11"/>
        <rFont val="Calibri"/>
        <family val="2"/>
        <scheme val="minor"/>
      </rPr>
      <t>'privium will take appropriate steps to be reasonably satisfied'</t>
    </r>
  </si>
  <si>
    <r>
      <t xml:space="preserve">For certification purposes, the person should append the date, their capacity and contact details. Furthermore, when certifying a document </t>
    </r>
    <r>
      <rPr>
        <b/>
        <sz val="11"/>
        <color theme="1"/>
        <rFont val="Calibri"/>
        <family val="2"/>
        <scheme val="minor"/>
      </rPr>
      <t>the certification should testify that the document is a true and correct copy</t>
    </r>
    <r>
      <rPr>
        <sz val="11"/>
        <color theme="1"/>
        <rFont val="Calibri"/>
        <family val="2"/>
        <scheme val="minor"/>
      </rPr>
      <t>. An example of a certification would be:</t>
    </r>
  </si>
  <si>
    <t>“[I, [ ], hereby certify this document as a true and correct copy of the original as seen]/ OR (for</t>
  </si>
  <si>
    <t>passports, photographic identity documents:) [I, [ ], hereby certify that this document is a true and correct copy of the original as seen and represents a true likeness of the individual].”</t>
  </si>
  <si>
    <t>Signature:</t>
  </si>
  <si>
    <t>Date:</t>
  </si>
  <si>
    <t>Position: e.g. Practising Solicitor</t>
  </si>
  <si>
    <t>Address:</t>
  </si>
  <si>
    <t>Tel:</t>
  </si>
  <si>
    <t>Email:</t>
  </si>
  <si>
    <t>Where documents are certified according to the requirements of another country, we require the following wording to be added to the cerification: “[I, [ ], hereby certify this document as a true and correct copy of the original as seen"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</si>
</sst>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6"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i/>
      <sz val="11"/>
      <color theme="1"/>
      <name val="Calibri"/>
      <family val="2"/>
      <scheme val="minor"/>
    </font>
    <font>
      <b/>
      <u/>
      <sz val="20"/>
      <color theme="1"/>
      <name val="Calibri"/>
      <family val="2"/>
      <scheme val="minor"/>
    </font>
    <font>
      <u/>
      <sz val="20"/>
      <color theme="1"/>
      <name val="Calibri"/>
      <family val="2"/>
      <scheme val="minor"/>
    </font>
    <font>
      <sz val="20"/>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sz val="16"/>
      <color theme="1"/>
      <name val="Calibri"/>
      <family val="2"/>
      <scheme val="minor"/>
    </font>
    <font>
      <sz val="9"/>
      <color indexed="81"/>
      <name val="Tahoma"/>
      <family val="2"/>
    </font>
    <font>
      <b/>
      <sz val="9"/>
      <color indexed="81"/>
      <name val="Tahoma"/>
      <family val="2"/>
    </font>
    <font>
      <i/>
      <sz val="11"/>
      <color theme="0"/>
      <name val="Calibri"/>
      <family val="2"/>
      <scheme val="minor"/>
    </font>
    <font>
      <i/>
      <sz val="10"/>
      <color theme="0"/>
      <name val="Calibri"/>
      <family val="2"/>
      <scheme val="minor"/>
    </font>
    <font>
      <sz val="11"/>
      <name val="Calibri"/>
      <family val="2"/>
      <scheme val="minor"/>
    </font>
    <font>
      <b/>
      <sz val="12"/>
      <color theme="1"/>
      <name val="Calibri"/>
      <family val="2"/>
      <scheme val="minor"/>
    </font>
    <font>
      <sz val="11"/>
      <color theme="0"/>
      <name val="Calibri"/>
      <family val="2"/>
      <scheme val="minor"/>
    </font>
    <font>
      <b/>
      <u/>
      <sz val="10"/>
      <color theme="1"/>
      <name val="Calibri"/>
      <family val="2"/>
      <scheme val="minor"/>
    </font>
    <font>
      <b/>
      <u/>
      <sz val="12"/>
      <color theme="1"/>
      <name val="Calibri"/>
      <family val="2"/>
      <scheme val="minor"/>
    </font>
    <font>
      <b/>
      <u/>
      <sz val="16"/>
      <color theme="1"/>
      <name val="Calibri"/>
      <family val="2"/>
      <scheme val="minor"/>
    </font>
    <font>
      <u/>
      <sz val="11"/>
      <color theme="10"/>
      <name val="Calibri"/>
      <family val="2"/>
      <scheme val="minor"/>
    </font>
    <font>
      <i/>
      <sz val="11"/>
      <color theme="1" tint="0.499984740745262"/>
      <name val="Calibri"/>
      <family val="2"/>
      <scheme val="minor"/>
    </font>
    <font>
      <sz val="11"/>
      <color theme="1" tint="0.499984740745262"/>
      <name val="Calibri"/>
      <family val="2"/>
      <scheme val="minor"/>
    </font>
    <font>
      <b/>
      <sz val="16"/>
      <color theme="1" tint="0.499984740745262"/>
      <name val="Calibri"/>
      <family val="2"/>
      <scheme val="minor"/>
    </font>
    <font>
      <sz val="10"/>
      <color theme="1" tint="0.499984740745262"/>
      <name val="Calibri"/>
      <family val="2"/>
      <scheme val="minor"/>
    </font>
    <font>
      <sz val="11"/>
      <color rgb="FFFF0000"/>
      <name val="Calibri"/>
      <family val="2"/>
      <scheme val="minor"/>
    </font>
    <font>
      <b/>
      <i/>
      <u/>
      <sz val="9"/>
      <color indexed="81"/>
      <name val="Tahoma"/>
      <family val="2"/>
    </font>
    <font>
      <u/>
      <sz val="16"/>
      <color theme="1"/>
      <name val="Calibri"/>
      <family val="2"/>
      <scheme val="minor"/>
    </font>
    <font>
      <i/>
      <sz val="16"/>
      <color theme="1"/>
      <name val="Calibri"/>
      <family val="2"/>
      <scheme val="minor"/>
    </font>
    <font>
      <b/>
      <u/>
      <sz val="11"/>
      <name val="Calibri"/>
      <family val="2"/>
      <scheme val="minor"/>
    </font>
    <font>
      <b/>
      <i/>
      <sz val="11"/>
      <color theme="1"/>
      <name val="Calibri"/>
      <family val="2"/>
      <scheme val="minor"/>
    </font>
    <font>
      <i/>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2">
    <xf numFmtId="0" fontId="0" fillId="0" borderId="0"/>
    <xf numFmtId="0" fontId="24" fillId="0" borderId="0" applyNumberFormat="0" applyFill="0" applyBorder="0" applyAlignment="0" applyProtection="0"/>
  </cellStyleXfs>
  <cellXfs count="229">
    <xf numFmtId="0" fontId="0" fillId="0" borderId="0" xfId="0"/>
    <xf numFmtId="0" fontId="1"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xf>
    <xf numFmtId="0" fontId="0" fillId="0" borderId="1" xfId="0" applyBorder="1"/>
    <xf numFmtId="0" fontId="6" fillId="0" borderId="0" xfId="0" applyFont="1"/>
    <xf numFmtId="0" fontId="0" fillId="0" borderId="0" xfId="0" applyAlignment="1">
      <alignment vertical="center"/>
    </xf>
    <xf numFmtId="0" fontId="0" fillId="0" borderId="0" xfId="0" applyAlignment="1">
      <alignment horizontal="center" vertical="center"/>
    </xf>
    <xf numFmtId="0" fontId="10" fillId="0" borderId="0" xfId="0" applyFont="1"/>
    <xf numFmtId="0" fontId="0" fillId="0" borderId="0" xfId="0" applyAlignment="1">
      <alignment horizontal="center" vertical="center" wrapText="1"/>
    </xf>
    <xf numFmtId="0" fontId="0" fillId="0" borderId="7" xfId="0" applyBorder="1" applyAlignment="1">
      <alignment horizontal="center" vertical="center"/>
    </xf>
    <xf numFmtId="0" fontId="0" fillId="0" borderId="17" xfId="0" applyBorder="1"/>
    <xf numFmtId="0" fontId="0" fillId="0" borderId="6" xfId="0" applyBorder="1"/>
    <xf numFmtId="0" fontId="0" fillId="0" borderId="18" xfId="0" applyBorder="1"/>
    <xf numFmtId="0" fontId="3" fillId="0" borderId="0" xfId="0" applyFont="1" applyAlignment="1">
      <alignment horizontal="left" wrapText="1"/>
    </xf>
    <xf numFmtId="0" fontId="5" fillId="0" borderId="0" xfId="0" applyFont="1" applyAlignment="1">
      <alignment horizontal="left" wrapText="1"/>
    </xf>
    <xf numFmtId="0" fontId="0" fillId="0" borderId="17" xfId="0" applyBorder="1" applyAlignment="1">
      <alignment horizontal="center"/>
    </xf>
    <xf numFmtId="0" fontId="3" fillId="0" borderId="6" xfId="0" applyFont="1" applyBorder="1" applyAlignment="1">
      <alignment horizontal="left" wrapText="1"/>
    </xf>
    <xf numFmtId="0" fontId="2" fillId="3" borderId="6"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8" xfId="0" applyFont="1" applyFill="1" applyBorder="1" applyAlignment="1">
      <alignment horizontal="center" vertical="center" wrapText="1"/>
    </xf>
    <xf numFmtId="0" fontId="3" fillId="0" borderId="6" xfId="0" applyFont="1" applyBorder="1" applyAlignment="1">
      <alignment horizontal="center"/>
    </xf>
    <xf numFmtId="0" fontId="3" fillId="0" borderId="18" xfId="0" applyFont="1" applyBorder="1" applyAlignment="1">
      <alignment horizont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2" borderId="7" xfId="0" applyFill="1" applyBorder="1" applyAlignment="1">
      <alignment horizontal="center" vertical="center"/>
    </xf>
    <xf numFmtId="0" fontId="0" fillId="0" borderId="0" xfId="0" applyAlignment="1">
      <alignment horizontal="left" vertical="center"/>
    </xf>
    <xf numFmtId="0" fontId="13" fillId="0" borderId="0" xfId="0" applyFont="1"/>
    <xf numFmtId="0" fontId="12" fillId="0" borderId="0" xfId="0" applyFont="1" applyAlignment="1">
      <alignment horizontal="left"/>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 fillId="3" borderId="5"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1" fillId="3"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 fillId="3" borderId="19" xfId="0" applyFont="1" applyFill="1" applyBorder="1" applyAlignment="1">
      <alignment horizontal="center" vertical="center" wrapText="1"/>
    </xf>
    <xf numFmtId="0" fontId="0" fillId="4" borderId="17" xfId="0" applyFill="1" applyBorder="1" applyAlignment="1">
      <alignment horizontal="center"/>
    </xf>
    <xf numFmtId="0" fontId="0" fillId="4" borderId="20" xfId="0" applyFill="1" applyBorder="1" applyAlignment="1">
      <alignment horizontal="center"/>
    </xf>
    <xf numFmtId="0" fontId="16" fillId="0" borderId="1" xfId="0" applyFont="1" applyBorder="1" applyAlignment="1">
      <alignment horizontal="center" vertical="center"/>
    </xf>
    <xf numFmtId="0" fontId="2" fillId="0" borderId="0" xfId="0" applyFont="1" applyAlignment="1">
      <alignment horizontal="left" wrapText="1"/>
    </xf>
    <xf numFmtId="0" fontId="1" fillId="3" borderId="21" xfId="0" applyFont="1" applyFill="1" applyBorder="1" applyAlignment="1">
      <alignment horizontal="center" vertical="center" wrapText="1"/>
    </xf>
    <xf numFmtId="49" fontId="3" fillId="6" borderId="1" xfId="0" applyNumberFormat="1" applyFont="1" applyFill="1" applyBorder="1" applyAlignment="1">
      <alignment vertical="center"/>
    </xf>
    <xf numFmtId="17" fontId="0" fillId="0" borderId="1" xfId="0" applyNumberFormat="1" applyBorder="1" applyAlignment="1">
      <alignment horizontal="center"/>
    </xf>
    <xf numFmtId="0" fontId="20" fillId="0" borderId="0" xfId="0" applyFont="1" applyAlignment="1">
      <alignment horizontal="center"/>
    </xf>
    <xf numFmtId="0" fontId="12" fillId="0" borderId="0" xfId="0" applyFont="1" applyAlignment="1">
      <alignment horizontal="center"/>
    </xf>
    <xf numFmtId="0" fontId="10" fillId="0" borderId="0" xfId="0" applyFont="1" applyAlignment="1">
      <alignment horizontal="center" vertical="center"/>
    </xf>
    <xf numFmtId="0" fontId="20" fillId="0" borderId="0" xfId="0" applyFont="1"/>
    <xf numFmtId="0" fontId="0" fillId="0" borderId="0" xfId="0" applyAlignment="1">
      <alignment horizontal="left" wrapText="1"/>
    </xf>
    <xf numFmtId="0" fontId="0" fillId="0" borderId="0" xfId="0" applyAlignment="1">
      <alignment vertical="top"/>
    </xf>
    <xf numFmtId="0" fontId="22" fillId="0" borderId="0" xfId="0" applyFont="1" applyAlignment="1">
      <alignment horizontal="left" vertical="center"/>
    </xf>
    <xf numFmtId="49" fontId="0" fillId="3" borderId="1" xfId="0" applyNumberFormat="1" applyFill="1" applyBorder="1" applyAlignment="1">
      <alignment horizontal="center" vertical="center" wrapText="1"/>
    </xf>
    <xf numFmtId="0" fontId="20" fillId="0" borderId="0" xfId="0" applyFont="1" applyAlignment="1">
      <alignment horizontal="left" vertical="center"/>
    </xf>
    <xf numFmtId="49" fontId="26" fillId="0" borderId="1" xfId="0" applyNumberFormat="1" applyFont="1" applyBorder="1" applyAlignment="1">
      <alignment horizontal="center" vertical="center"/>
    </xf>
    <xf numFmtId="0" fontId="26" fillId="0" borderId="1" xfId="0" applyFont="1" applyBorder="1"/>
    <xf numFmtId="0" fontId="25" fillId="0" borderId="1" xfId="0" applyFont="1" applyBorder="1"/>
    <xf numFmtId="0" fontId="1" fillId="0" borderId="0" xfId="0" applyFont="1" applyAlignment="1">
      <alignment horizontal="left" vertical="center" wrapText="1"/>
    </xf>
    <xf numFmtId="0" fontId="1" fillId="0" borderId="0" xfId="0" applyFont="1" applyAlignment="1">
      <alignment vertical="center" wrapText="1"/>
    </xf>
    <xf numFmtId="0" fontId="12" fillId="0" borderId="1" xfId="0" applyFont="1" applyBorder="1"/>
    <xf numFmtId="164" fontId="27" fillId="0" borderId="1" xfId="0" applyNumberFormat="1" applyFont="1" applyBorder="1"/>
    <xf numFmtId="0" fontId="29" fillId="2" borderId="6" xfId="0" applyFont="1" applyFill="1" applyBorder="1"/>
    <xf numFmtId="0" fontId="29" fillId="2" borderId="0" xfId="0" applyFont="1" applyFill="1"/>
    <xf numFmtId="49" fontId="28" fillId="0" borderId="1" xfId="0" applyNumberFormat="1" applyFont="1" applyBorder="1" applyAlignment="1">
      <alignment horizontal="center" vertical="center" wrapText="1"/>
    </xf>
    <xf numFmtId="0" fontId="6" fillId="0" borderId="0" xfId="0" applyFont="1" applyAlignment="1">
      <alignment horizontal="center"/>
    </xf>
    <xf numFmtId="0" fontId="13" fillId="0" borderId="0" xfId="0" applyFont="1" applyAlignment="1">
      <alignment horizontal="center"/>
    </xf>
    <xf numFmtId="0" fontId="0" fillId="2" borderId="0" xfId="0" applyFill="1"/>
    <xf numFmtId="0" fontId="20" fillId="0" borderId="0" xfId="0" applyFont="1" applyAlignment="1">
      <alignment horizontal="center" vertical="center"/>
    </xf>
    <xf numFmtId="49" fontId="26" fillId="0" borderId="0" xfId="0" applyNumberFormat="1" applyFont="1" applyAlignment="1">
      <alignment horizontal="center" vertical="center" wrapText="1"/>
    </xf>
    <xf numFmtId="0" fontId="11" fillId="0" borderId="29" xfId="0" applyFont="1" applyBorder="1" applyAlignment="1">
      <alignment vertical="center" wrapText="1"/>
    </xf>
    <xf numFmtId="0" fontId="0" fillId="0" borderId="29" xfId="0" applyBorder="1"/>
    <xf numFmtId="0" fontId="0" fillId="0" borderId="29" xfId="0" applyBorder="1" applyAlignment="1">
      <alignment vertical="center" wrapText="1"/>
    </xf>
    <xf numFmtId="0" fontId="0" fillId="0" borderId="29" xfId="0" applyBorder="1" applyAlignment="1">
      <alignment horizontal="center" vertical="top"/>
    </xf>
    <xf numFmtId="0" fontId="0" fillId="0" borderId="29" xfId="0" applyBorder="1" applyAlignment="1">
      <alignment horizontal="left" vertical="center" wrapText="1"/>
    </xf>
    <xf numFmtId="0" fontId="6" fillId="0" borderId="29" xfId="0" applyFont="1" applyBorder="1" applyAlignment="1">
      <alignment horizontal="left" vertical="center" wrapText="1"/>
    </xf>
    <xf numFmtId="0" fontId="0" fillId="0" borderId="1" xfId="0" applyBorder="1" applyAlignment="1">
      <alignment horizontal="left" vertical="center" wrapText="1"/>
    </xf>
    <xf numFmtId="49" fontId="26" fillId="0" borderId="1" xfId="0" applyNumberFormat="1" applyFont="1" applyBorder="1" applyAlignment="1">
      <alignment horizontal="center" vertical="center" wrapText="1"/>
    </xf>
    <xf numFmtId="49" fontId="26" fillId="0" borderId="1" xfId="0" applyNumberFormat="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0" fillId="0" borderId="1" xfId="0"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0" fontId="23" fillId="6" borderId="2" xfId="0" applyFont="1" applyFill="1" applyBorder="1" applyAlignment="1">
      <alignment horizontal="center" vertical="center" wrapText="1"/>
    </xf>
    <xf numFmtId="0" fontId="23" fillId="6" borderId="4" xfId="0" applyFont="1" applyFill="1" applyBorder="1" applyAlignment="1">
      <alignment horizontal="center" vertical="center"/>
    </xf>
    <xf numFmtId="0" fontId="23" fillId="6" borderId="3" xfId="0" applyFont="1" applyFill="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wrapText="1"/>
    </xf>
    <xf numFmtId="0" fontId="12" fillId="0" borderId="1" xfId="0" applyFont="1" applyBorder="1" applyAlignment="1">
      <alignment horizontal="center"/>
    </xf>
    <xf numFmtId="0" fontId="27" fillId="0" borderId="1" xfId="0" applyFont="1" applyBorder="1" applyAlignment="1">
      <alignment horizontal="center"/>
    </xf>
    <xf numFmtId="164" fontId="27" fillId="0" borderId="1" xfId="0" applyNumberFormat="1" applyFont="1" applyBorder="1" applyAlignment="1">
      <alignment horizontal="left"/>
    </xf>
    <xf numFmtId="164" fontId="26" fillId="0" borderId="1" xfId="0" applyNumberFormat="1" applyFont="1" applyBorder="1"/>
    <xf numFmtId="0" fontId="26" fillId="0" borderId="1" xfId="0" applyFont="1" applyBorder="1" applyAlignment="1">
      <alignment horizontal="center"/>
    </xf>
    <xf numFmtId="0" fontId="23" fillId="6" borderId="1" xfId="0" applyFont="1" applyFill="1" applyBorder="1" applyAlignment="1">
      <alignment horizontal="center" vertical="center"/>
    </xf>
    <xf numFmtId="0" fontId="31" fillId="6" borderId="1" xfId="0" applyFont="1" applyFill="1" applyBorder="1" applyAlignment="1">
      <alignment horizontal="center" vertical="center"/>
    </xf>
    <xf numFmtId="0" fontId="13" fillId="6" borderId="1" xfId="0" applyFont="1" applyFill="1" applyBorder="1"/>
    <xf numFmtId="49" fontId="0" fillId="0" borderId="2"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3" xfId="0" applyNumberFormat="1" applyBorder="1" applyAlignment="1">
      <alignment horizontal="center" vertical="center" wrapText="1"/>
    </xf>
    <xf numFmtId="0" fontId="23" fillId="6" borderId="2" xfId="0" applyFont="1" applyFill="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26" fillId="0" borderId="1" xfId="0" applyFont="1" applyBorder="1" applyAlignment="1">
      <alignment horizontal="center" vertical="center"/>
    </xf>
    <xf numFmtId="0" fontId="7"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9" fillId="6" borderId="1" xfId="0" applyFont="1" applyFill="1" applyBorder="1"/>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49" fontId="0" fillId="3" borderId="1" xfId="0" applyNumberForma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49"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26" fillId="0" borderId="1" xfId="0" applyFont="1" applyBorder="1" applyAlignment="1">
      <alignment horizontal="center" vertical="center" wrapText="1"/>
    </xf>
    <xf numFmtId="49" fontId="26" fillId="0" borderId="1" xfId="1" applyNumberFormat="1" applyFont="1" applyFill="1" applyBorder="1" applyAlignment="1">
      <alignment horizontal="center" vertical="center" wrapText="1"/>
    </xf>
    <xf numFmtId="164" fontId="27" fillId="0" borderId="1" xfId="0" applyNumberFormat="1" applyFont="1" applyBorder="1" applyAlignment="1">
      <alignment horizontal="center"/>
    </xf>
    <xf numFmtId="164" fontId="26" fillId="0" borderId="1" xfId="0" applyNumberFormat="1" applyFont="1" applyBorder="1" applyAlignment="1">
      <alignment horizont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0" fillId="0" borderId="1"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28" fillId="0" borderId="1" xfId="0" applyFont="1" applyBorder="1" applyAlignment="1">
      <alignment horizontal="left" vertical="top" wrapText="1"/>
    </xf>
    <xf numFmtId="0" fontId="19" fillId="3" borderId="1" xfId="0" applyFont="1" applyFill="1" applyBorder="1" applyAlignment="1">
      <alignment horizontal="left" vertical="center"/>
    </xf>
    <xf numFmtId="0" fontId="1" fillId="3" borderId="1" xfId="0" applyFont="1" applyFill="1" applyBorder="1" applyAlignment="1">
      <alignment horizontal="center" vertical="center" wrapText="1"/>
    </xf>
    <xf numFmtId="0" fontId="18" fillId="0" borderId="1" xfId="0" applyFont="1" applyBorder="1" applyAlignment="1">
      <alignment horizontal="left"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13" fillId="0" borderId="1" xfId="0" applyFont="1" applyBorder="1" applyAlignment="1">
      <alignment horizontal="left" vertical="center" wrapText="1"/>
    </xf>
    <xf numFmtId="0" fontId="19" fillId="3" borderId="2" xfId="0" applyFont="1" applyFill="1" applyBorder="1" applyAlignment="1">
      <alignment horizontal="left" vertical="center"/>
    </xf>
    <xf numFmtId="0" fontId="19" fillId="3" borderId="4" xfId="0" applyFont="1" applyFill="1" applyBorder="1" applyAlignment="1">
      <alignment horizontal="left" vertical="center"/>
    </xf>
    <xf numFmtId="0" fontId="19" fillId="3" borderId="3" xfId="0" applyFont="1" applyFill="1" applyBorder="1" applyAlignment="1">
      <alignment horizontal="left" vertical="center"/>
    </xf>
    <xf numFmtId="49" fontId="3" fillId="6" borderId="1" xfId="0" applyNumberFormat="1" applyFont="1" applyFill="1" applyBorder="1" applyAlignment="1">
      <alignment horizontal="center" vertical="center" wrapText="1"/>
    </xf>
    <xf numFmtId="49" fontId="28" fillId="0" borderId="1" xfId="0" applyNumberFormat="1" applyFont="1" applyBorder="1" applyAlignment="1">
      <alignment horizontal="center" vertical="center" wrapText="1"/>
    </xf>
    <xf numFmtId="49" fontId="3" fillId="6" borderId="1"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3" borderId="21" xfId="0" applyFont="1" applyFill="1" applyBorder="1" applyAlignment="1">
      <alignment horizontal="center" vertical="center" wrapText="1"/>
    </xf>
    <xf numFmtId="0" fontId="18" fillId="0" borderId="2" xfId="0" applyFont="1" applyBorder="1" applyAlignment="1">
      <alignment horizontal="left" wrapText="1"/>
    </xf>
    <xf numFmtId="0" fontId="18" fillId="0" borderId="4" xfId="0" applyFont="1" applyBorder="1" applyAlignment="1">
      <alignment horizontal="left" wrapText="1"/>
    </xf>
    <xf numFmtId="0" fontId="18" fillId="0" borderId="3" xfId="0" applyFont="1" applyBorder="1" applyAlignment="1">
      <alignment horizontal="left" wrapText="1"/>
    </xf>
    <xf numFmtId="0" fontId="1" fillId="3" borderId="5" xfId="0" applyFont="1" applyFill="1" applyBorder="1" applyAlignment="1">
      <alignment horizontal="center" vertical="center" wrapText="1"/>
    </xf>
    <xf numFmtId="0" fontId="12" fillId="0" borderId="2" xfId="0" applyFont="1" applyBorder="1" applyAlignment="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21"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10" fillId="3" borderId="1" xfId="0" applyFont="1" applyFill="1" applyBorder="1" applyAlignment="1">
      <alignment horizontal="center" vertical="center" wrapText="1"/>
    </xf>
    <xf numFmtId="0" fontId="1" fillId="0" borderId="0" xfId="0" applyFont="1" applyAlignment="1">
      <alignment horizontal="left" vertical="center" wrapText="1"/>
    </xf>
    <xf numFmtId="0" fontId="27" fillId="0" borderId="2" xfId="0" applyFont="1" applyBorder="1" applyAlignment="1">
      <alignment horizontal="center"/>
    </xf>
    <xf numFmtId="0" fontId="27" fillId="0" borderId="4" xfId="0" applyFont="1" applyBorder="1" applyAlignment="1">
      <alignment horizontal="center"/>
    </xf>
    <xf numFmtId="0" fontId="27" fillId="0" borderId="3" xfId="0" applyFont="1" applyBorder="1" applyAlignment="1">
      <alignment horizontal="center"/>
    </xf>
    <xf numFmtId="164" fontId="27" fillId="0" borderId="2" xfId="0" applyNumberFormat="1" applyFont="1" applyBorder="1" applyAlignment="1">
      <alignment horizontal="center"/>
    </xf>
    <xf numFmtId="164" fontId="27" fillId="0" borderId="3" xfId="0" applyNumberFormat="1" applyFont="1" applyBorder="1" applyAlignment="1">
      <alignment horizontal="center"/>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10" fillId="3" borderId="8"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9" xfId="0" applyFont="1" applyBorder="1" applyAlignment="1">
      <alignment wrapText="1"/>
    </xf>
    <xf numFmtId="0" fontId="10" fillId="0" borderId="10" xfId="0" applyFont="1" applyBorder="1" applyAlignment="1">
      <alignment wrapText="1"/>
    </xf>
    <xf numFmtId="0" fontId="10" fillId="3" borderId="9"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3" borderId="10"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22"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7" fillId="6" borderId="28" xfId="0" applyFont="1" applyFill="1" applyBorder="1" applyAlignment="1">
      <alignment horizontal="center" vertical="center"/>
    </xf>
    <xf numFmtId="0" fontId="0" fillId="0" borderId="0" xfId="0" applyAlignment="1">
      <alignment horizontal="left" vertical="center"/>
    </xf>
    <xf numFmtId="0" fontId="6" fillId="0" borderId="0" xfId="0" applyFont="1" applyAlignment="1">
      <alignment horizontal="center" vertical="center"/>
    </xf>
    <xf numFmtId="0" fontId="18" fillId="0" borderId="29" xfId="0" applyFont="1" applyBorder="1" applyAlignment="1">
      <alignment vertical="center" wrapText="1"/>
    </xf>
    <xf numFmtId="0" fontId="0" fillId="0" borderId="30" xfId="0" applyBorder="1" applyAlignment="1">
      <alignment horizontal="left" vertical="center" wrapText="1"/>
    </xf>
    <xf numFmtId="0" fontId="18" fillId="0" borderId="30" xfId="0" applyFont="1" applyBorder="1" applyAlignment="1">
      <alignment horizontal="left" vertical="center" wrapText="1"/>
    </xf>
    <xf numFmtId="0" fontId="0" fillId="0" borderId="31" xfId="0" applyBorder="1" applyAlignment="1">
      <alignment horizontal="center" vertical="top"/>
    </xf>
    <xf numFmtId="0" fontId="0" fillId="0" borderId="32" xfId="0" applyBorder="1"/>
    <xf numFmtId="0" fontId="18" fillId="0" borderId="33" xfId="0" applyFont="1" applyBorder="1" applyAlignment="1">
      <alignment vertical="center" wrapText="1"/>
    </xf>
    <xf numFmtId="0" fontId="0" fillId="0" borderId="33" xfId="0" applyBorder="1"/>
    <xf numFmtId="0" fontId="0" fillId="0" borderId="34" xfId="0" applyBorder="1"/>
    <xf numFmtId="0" fontId="11" fillId="0" borderId="0" xfId="0" applyFont="1" applyBorder="1" applyAlignment="1">
      <alignment horizontal="left" vertical="center" wrapText="1"/>
    </xf>
    <xf numFmtId="0" fontId="11" fillId="0" borderId="0" xfId="0" applyFont="1" applyBorder="1" applyAlignment="1">
      <alignment horizontal="left" vertical="center" wrapText="1"/>
    </xf>
    <xf numFmtId="0" fontId="0" fillId="0" borderId="34" xfId="0" applyBorder="1" applyAlignment="1">
      <alignment vertical="center" wrapText="1"/>
    </xf>
    <xf numFmtId="0" fontId="0" fillId="0" borderId="1" xfId="0" applyBorder="1" applyAlignment="1">
      <alignment vertical="center" wrapText="1"/>
    </xf>
    <xf numFmtId="17" fontId="0" fillId="0" borderId="1" xfId="0" applyNumberFormat="1" applyBorder="1" applyAlignment="1">
      <alignment horizontal="left" vertical="center" wrapText="1"/>
    </xf>
    <xf numFmtId="0" fontId="22" fillId="0" borderId="29" xfId="0" applyFont="1" applyBorder="1" applyAlignment="1">
      <alignment horizontal="left" vertical="center" wrapText="1"/>
    </xf>
    <xf numFmtId="0" fontId="19" fillId="0" borderId="29" xfId="0" applyFont="1" applyBorder="1" applyAlignment="1">
      <alignment horizontal="left" vertical="center" wrapText="1"/>
    </xf>
    <xf numFmtId="0" fontId="34" fillId="0" borderId="29" xfId="0" applyFont="1" applyBorder="1" applyAlignment="1">
      <alignment horizontal="left" vertical="center" wrapText="1"/>
    </xf>
    <xf numFmtId="0" fontId="6" fillId="0" borderId="29" xfId="0" applyFont="1" applyBorder="1" applyAlignment="1">
      <alignment vertical="center" wrapText="1"/>
    </xf>
    <xf numFmtId="0" fontId="34" fillId="0" borderId="29" xfId="0" applyFont="1" applyBorder="1" applyAlignment="1">
      <alignment vertical="center" wrapText="1"/>
    </xf>
  </cellXfs>
  <cellStyles count="2">
    <cellStyle name="Hyperlink" xfId="1" builtinId="8"/>
    <cellStyle name="Normal" xfId="0" builtinId="0"/>
  </cellStyles>
  <dxfs count="42">
    <dxf>
      <font>
        <color theme="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theme="7"/>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theme="7"/>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theme="7"/>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theme="7"/>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dxf>
    <dxf>
      <font>
        <color rgb="FF9C0006"/>
      </font>
      <fill>
        <patternFill>
          <bgColor rgb="FFFFC7CE"/>
        </patternFill>
      </fill>
    </dxf>
    <dxf>
      <font>
        <color rgb="FF9C5700"/>
      </font>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theme="7"/>
        </patternFill>
      </fill>
    </dxf>
    <dxf>
      <font>
        <color rgb="FF006100"/>
      </font>
      <fill>
        <patternFill>
          <bgColor rgb="FFC6EFCE"/>
        </patternFill>
      </fill>
    </dxf>
    <dxf>
      <font>
        <color rgb="FF9C0006"/>
      </font>
      <fill>
        <patternFill>
          <bgColor rgb="FFFFC7CE"/>
        </patternFill>
      </fill>
    </dxf>
    <dxf>
      <fill>
        <patternFill patternType="solid">
          <bgColor theme="0" tint="-0.24994659260841701"/>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9C5A-294A-40CA-9169-777D82E19234}">
  <dimension ref="B1:E56"/>
  <sheetViews>
    <sheetView tabSelected="1" zoomScale="80" zoomScaleNormal="80" workbookViewId="0">
      <selection activeCell="C15" sqref="C15"/>
    </sheetView>
  </sheetViews>
  <sheetFormatPr defaultColWidth="9.08984375" defaultRowHeight="14.5" x14ac:dyDescent="0.35"/>
  <cols>
    <col min="1" max="1" width="4" style="94" customWidth="1"/>
    <col min="2" max="2" width="4.7265625" style="96" customWidth="1"/>
    <col min="3" max="3" width="166.90625" style="95" customWidth="1"/>
    <col min="4" max="16384" width="9.08984375" style="94"/>
  </cols>
  <sheetData>
    <row r="1" spans="2:5" x14ac:dyDescent="0.35">
      <c r="C1" s="93" t="s">
        <v>221</v>
      </c>
    </row>
    <row r="3" spans="2:5" x14ac:dyDescent="0.35">
      <c r="C3" s="95" t="s">
        <v>228</v>
      </c>
    </row>
    <row r="5" spans="2:5" x14ac:dyDescent="0.35">
      <c r="C5" s="211" t="s">
        <v>222</v>
      </c>
    </row>
    <row r="6" spans="2:5" x14ac:dyDescent="0.35">
      <c r="C6" s="216"/>
      <c r="D6" s="217"/>
    </row>
    <row r="7" spans="2:5" x14ac:dyDescent="0.35">
      <c r="B7" s="214"/>
      <c r="C7" s="219" t="s">
        <v>226</v>
      </c>
      <c r="D7" s="219"/>
      <c r="E7" s="215"/>
    </row>
    <row r="8" spans="2:5" x14ac:dyDescent="0.35">
      <c r="B8" s="214">
        <v>1</v>
      </c>
      <c r="C8" s="212" t="s">
        <v>218</v>
      </c>
      <c r="D8" s="220"/>
      <c r="E8" s="215"/>
    </row>
    <row r="9" spans="2:5" ht="29" x14ac:dyDescent="0.35">
      <c r="B9" s="214">
        <v>2</v>
      </c>
      <c r="C9" s="212" t="s">
        <v>223</v>
      </c>
      <c r="D9" s="220"/>
      <c r="E9" s="215"/>
    </row>
    <row r="10" spans="2:5" x14ac:dyDescent="0.35">
      <c r="B10" s="96">
        <v>3</v>
      </c>
      <c r="C10" s="212" t="s">
        <v>224</v>
      </c>
      <c r="D10" s="218"/>
    </row>
    <row r="11" spans="2:5" x14ac:dyDescent="0.35">
      <c r="B11" s="96">
        <v>4</v>
      </c>
      <c r="C11" s="213" t="s">
        <v>225</v>
      </c>
    </row>
    <row r="12" spans="2:5" x14ac:dyDescent="0.35">
      <c r="B12" s="96">
        <v>5</v>
      </c>
      <c r="C12" s="97" t="s">
        <v>220</v>
      </c>
    </row>
    <row r="14" spans="2:5" ht="29" x14ac:dyDescent="0.35">
      <c r="C14" s="98" t="s">
        <v>219</v>
      </c>
    </row>
    <row r="15" spans="2:5" x14ac:dyDescent="0.35">
      <c r="C15" s="98"/>
    </row>
    <row r="16" spans="2:5" x14ac:dyDescent="0.35">
      <c r="C16" s="98"/>
    </row>
    <row r="17" spans="2:4" ht="15.5" x14ac:dyDescent="0.35">
      <c r="C17" s="224" t="s">
        <v>229</v>
      </c>
    </row>
    <row r="18" spans="2:4" ht="15.5" x14ac:dyDescent="0.35">
      <c r="C18" s="224"/>
    </row>
    <row r="19" spans="2:4" ht="15" customHeight="1" x14ac:dyDescent="0.35">
      <c r="C19" s="225" t="s">
        <v>230</v>
      </c>
    </row>
    <row r="20" spans="2:4" x14ac:dyDescent="0.35">
      <c r="B20" s="214"/>
      <c r="C20" s="98"/>
      <c r="D20" s="215"/>
    </row>
    <row r="21" spans="2:4" x14ac:dyDescent="0.35">
      <c r="B21" s="214"/>
      <c r="C21" s="226" t="s">
        <v>231</v>
      </c>
      <c r="D21" s="215"/>
    </row>
    <row r="22" spans="2:4" x14ac:dyDescent="0.35">
      <c r="B22" s="214"/>
      <c r="C22" s="98" t="s">
        <v>232</v>
      </c>
      <c r="D22" s="215"/>
    </row>
    <row r="23" spans="2:4" x14ac:dyDescent="0.35">
      <c r="C23" s="98" t="s">
        <v>233</v>
      </c>
    </row>
    <row r="24" spans="2:4" x14ac:dyDescent="0.35">
      <c r="C24" s="98" t="s">
        <v>234</v>
      </c>
    </row>
    <row r="25" spans="2:4" x14ac:dyDescent="0.35">
      <c r="C25" s="227" t="s">
        <v>235</v>
      </c>
    </row>
    <row r="26" spans="2:4" x14ac:dyDescent="0.35">
      <c r="C26" s="227" t="s">
        <v>236</v>
      </c>
    </row>
    <row r="27" spans="2:4" x14ac:dyDescent="0.35">
      <c r="C27" s="227" t="s">
        <v>237</v>
      </c>
    </row>
    <row r="28" spans="2:4" x14ac:dyDescent="0.35">
      <c r="C28" s="227" t="s">
        <v>238</v>
      </c>
    </row>
    <row r="30" spans="2:4" x14ac:dyDescent="0.35">
      <c r="C30" s="95" t="s">
        <v>239</v>
      </c>
    </row>
    <row r="31" spans="2:4" ht="72.5" x14ac:dyDescent="0.35">
      <c r="C31" s="95" t="s">
        <v>240</v>
      </c>
    </row>
    <row r="33" spans="3:3" ht="29" x14ac:dyDescent="0.35">
      <c r="C33" s="95" t="s">
        <v>241</v>
      </c>
    </row>
    <row r="35" spans="3:3" x14ac:dyDescent="0.35">
      <c r="C35" s="95" t="s">
        <v>242</v>
      </c>
    </row>
    <row r="36" spans="3:3" x14ac:dyDescent="0.35">
      <c r="C36" s="95" t="s">
        <v>243</v>
      </c>
    </row>
    <row r="37" spans="3:3" x14ac:dyDescent="0.35">
      <c r="C37" s="95" t="s">
        <v>244</v>
      </c>
    </row>
    <row r="38" spans="3:3" x14ac:dyDescent="0.35">
      <c r="C38" s="95" t="s">
        <v>245</v>
      </c>
    </row>
    <row r="39" spans="3:3" x14ac:dyDescent="0.35">
      <c r="C39" s="95" t="s">
        <v>246</v>
      </c>
    </row>
    <row r="40" spans="3:3" x14ac:dyDescent="0.35">
      <c r="C40" s="95" t="s">
        <v>247</v>
      </c>
    </row>
    <row r="41" spans="3:3" x14ac:dyDescent="0.35">
      <c r="C41" s="95" t="s">
        <v>248</v>
      </c>
    </row>
    <row r="42" spans="3:3" x14ac:dyDescent="0.35">
      <c r="C42" s="95" t="s">
        <v>249</v>
      </c>
    </row>
    <row r="45" spans="3:3" ht="29" x14ac:dyDescent="0.35">
      <c r="C45" s="228" t="s">
        <v>250</v>
      </c>
    </row>
    <row r="46" spans="3:3" x14ac:dyDescent="0.35">
      <c r="C46" s="98"/>
    </row>
    <row r="47" spans="3:3" x14ac:dyDescent="0.35">
      <c r="C47" s="98"/>
    </row>
    <row r="48" spans="3:3" x14ac:dyDescent="0.35">
      <c r="C48" s="98"/>
    </row>
    <row r="49" spans="3:3" x14ac:dyDescent="0.35">
      <c r="C49" s="98"/>
    </row>
    <row r="50" spans="3:3" x14ac:dyDescent="0.35">
      <c r="C50" s="98"/>
    </row>
    <row r="52" spans="3:3" x14ac:dyDescent="0.35">
      <c r="C52" s="217"/>
    </row>
    <row r="53" spans="3:3" x14ac:dyDescent="0.35">
      <c r="C53" s="222" t="s">
        <v>23</v>
      </c>
    </row>
    <row r="54" spans="3:3" x14ac:dyDescent="0.35">
      <c r="C54" s="222" t="s">
        <v>227</v>
      </c>
    </row>
    <row r="55" spans="3:3" x14ac:dyDescent="0.35">
      <c r="C55" s="223">
        <v>46069</v>
      </c>
    </row>
    <row r="56" spans="3:3" x14ac:dyDescent="0.35">
      <c r="C56" s="221"/>
    </row>
  </sheetData>
  <mergeCells count="1">
    <mergeCell ref="C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88BA-AB11-41CF-B40B-9914A81CB1D2}">
  <sheetPr>
    <tabColor rgb="FFFFFF00"/>
    <pageSetUpPr fitToPage="1"/>
  </sheetPr>
  <dimension ref="A2:V44"/>
  <sheetViews>
    <sheetView zoomScale="70" zoomScaleNormal="70" workbookViewId="0">
      <selection activeCell="G48" sqref="G48"/>
    </sheetView>
  </sheetViews>
  <sheetFormatPr defaultColWidth="9.26953125" defaultRowHeight="14.5" x14ac:dyDescent="0.35"/>
  <cols>
    <col min="1" max="1" width="23.453125" customWidth="1"/>
    <col min="2" max="2" width="12.08984375" style="3" customWidth="1"/>
    <col min="3" max="3" width="15.54296875" style="2" bestFit="1" customWidth="1"/>
    <col min="6" max="6" width="9.1796875" customWidth="1"/>
    <col min="7" max="8" width="8.7265625" customWidth="1"/>
    <col min="9" max="9" width="4.7265625" customWidth="1"/>
    <col min="10" max="10" width="3.6328125" customWidth="1"/>
    <col min="11" max="11" width="4.54296875" customWidth="1"/>
    <col min="12" max="12" width="15.36328125" customWidth="1"/>
    <col min="13" max="13" width="13.453125" customWidth="1"/>
    <col min="14" max="14" width="14.54296875" bestFit="1" customWidth="1"/>
    <col min="15" max="15" width="14.08984375" customWidth="1"/>
    <col min="16" max="16" width="20.90625" bestFit="1" customWidth="1"/>
    <col min="17" max="17" width="16.26953125" style="4" customWidth="1"/>
    <col min="18" max="18" width="21.54296875" customWidth="1"/>
    <col min="20" max="20" width="31.7265625" bestFit="1" customWidth="1"/>
    <col min="21" max="21" width="50.36328125" bestFit="1" customWidth="1"/>
  </cols>
  <sheetData>
    <row r="2" spans="1:18" ht="27" customHeight="1" x14ac:dyDescent="0.35">
      <c r="B2" s="129" t="s">
        <v>17</v>
      </c>
      <c r="C2" s="130"/>
      <c r="D2" s="131"/>
      <c r="E2" s="131"/>
      <c r="F2" s="131"/>
      <c r="G2" s="131"/>
      <c r="H2" s="131"/>
      <c r="I2" s="6"/>
    </row>
    <row r="3" spans="1:18" ht="27" customHeight="1" x14ac:dyDescent="0.35">
      <c r="B3" s="129" t="s">
        <v>18</v>
      </c>
      <c r="C3" s="130"/>
      <c r="D3" s="131"/>
      <c r="E3" s="131"/>
      <c r="F3" s="131"/>
      <c r="G3" s="131"/>
      <c r="H3" s="131"/>
      <c r="I3" s="43" t="s">
        <v>33</v>
      </c>
      <c r="J3" s="44" t="s">
        <v>35</v>
      </c>
      <c r="K3" s="44"/>
      <c r="L3" s="44"/>
      <c r="M3" s="44"/>
      <c r="N3" s="44"/>
      <c r="O3" s="44"/>
      <c r="P3" s="44"/>
      <c r="Q3" s="45"/>
      <c r="R3" s="44"/>
    </row>
    <row r="4" spans="1:18" ht="27" customHeight="1" x14ac:dyDescent="0.35">
      <c r="B4" s="129" t="s">
        <v>19</v>
      </c>
      <c r="C4" s="130"/>
      <c r="D4" s="131"/>
      <c r="E4" s="131"/>
      <c r="F4" s="131"/>
      <c r="G4" s="131"/>
      <c r="H4" s="131"/>
      <c r="I4" s="43" t="s">
        <v>33</v>
      </c>
      <c r="J4" s="46" t="s">
        <v>25</v>
      </c>
      <c r="K4" s="46" t="s">
        <v>26</v>
      </c>
      <c r="L4" s="46" t="s">
        <v>27</v>
      </c>
      <c r="M4" s="46" t="s">
        <v>28</v>
      </c>
      <c r="N4" s="46" t="s">
        <v>31</v>
      </c>
      <c r="O4" s="47" t="s">
        <v>32</v>
      </c>
      <c r="P4" s="46" t="s">
        <v>34</v>
      </c>
    </row>
    <row r="5" spans="1:18" ht="27" customHeight="1" x14ac:dyDescent="0.35">
      <c r="B5" s="115"/>
      <c r="C5" s="115"/>
      <c r="D5" s="115"/>
      <c r="E5" s="115"/>
      <c r="F5" s="115"/>
      <c r="G5" s="115"/>
      <c r="H5" s="115"/>
      <c r="I5" s="115"/>
      <c r="J5" s="115"/>
      <c r="K5" s="115"/>
      <c r="L5" s="115"/>
      <c r="M5" s="115"/>
      <c r="N5" s="115"/>
      <c r="O5" s="115"/>
      <c r="P5" s="115"/>
      <c r="Q5" s="115"/>
      <c r="R5" s="115"/>
    </row>
    <row r="6" spans="1:18" x14ac:dyDescent="0.35">
      <c r="B6" s="132" t="s">
        <v>39</v>
      </c>
      <c r="C6" s="133"/>
      <c r="D6" s="133"/>
      <c r="E6" s="133"/>
      <c r="F6" s="133"/>
      <c r="G6" s="133"/>
      <c r="H6" s="133"/>
      <c r="I6" s="133"/>
      <c r="J6" s="133"/>
      <c r="K6" s="133"/>
      <c r="L6" s="133"/>
      <c r="M6" s="133"/>
      <c r="N6" s="133"/>
      <c r="O6" s="133"/>
      <c r="P6" s="133"/>
      <c r="Q6" s="133"/>
      <c r="R6" s="134"/>
    </row>
    <row r="7" spans="1:18" ht="25.5" customHeight="1" x14ac:dyDescent="0.35">
      <c r="B7" s="133"/>
      <c r="C7" s="133"/>
      <c r="D7" s="133"/>
      <c r="E7" s="133"/>
      <c r="F7" s="133"/>
      <c r="G7" s="133"/>
      <c r="H7" s="133"/>
      <c r="I7" s="133"/>
      <c r="J7" s="133"/>
      <c r="K7" s="133"/>
      <c r="L7" s="133"/>
      <c r="M7" s="133"/>
      <c r="N7" s="133"/>
      <c r="O7" s="133"/>
      <c r="P7" s="133"/>
      <c r="Q7" s="133"/>
      <c r="R7" s="134"/>
    </row>
    <row r="8" spans="1:18" ht="25.5" customHeight="1" x14ac:dyDescent="0.35">
      <c r="B8" s="115"/>
      <c r="C8" s="115"/>
      <c r="D8" s="115"/>
      <c r="E8" s="115"/>
      <c r="F8" s="115"/>
      <c r="G8" s="115"/>
      <c r="H8" s="115"/>
      <c r="I8" s="115"/>
      <c r="J8" s="115"/>
      <c r="K8" s="115"/>
      <c r="L8" s="115"/>
      <c r="M8" s="115"/>
      <c r="N8" s="115"/>
      <c r="O8" s="115"/>
      <c r="P8" s="115"/>
      <c r="Q8" s="115"/>
      <c r="R8" s="115"/>
    </row>
    <row r="9" spans="1:18" s="28" customFormat="1" ht="27" customHeight="1" x14ac:dyDescent="0.35">
      <c r="A9" s="108" t="s">
        <v>148</v>
      </c>
      <c r="B9" s="99" t="s">
        <v>151</v>
      </c>
      <c r="C9" s="99"/>
      <c r="D9" s="99"/>
      <c r="E9" s="99"/>
      <c r="F9" s="99"/>
      <c r="G9" s="148"/>
      <c r="H9" s="148"/>
      <c r="I9" s="148"/>
      <c r="J9" s="148"/>
      <c r="K9" s="148"/>
      <c r="L9" s="148"/>
      <c r="M9" s="148"/>
      <c r="N9" s="148"/>
      <c r="O9" s="148"/>
      <c r="P9" s="148"/>
      <c r="Q9" s="148"/>
      <c r="R9" s="148"/>
    </row>
    <row r="10" spans="1:18" s="28" customFormat="1" ht="27" customHeight="1" x14ac:dyDescent="0.35">
      <c r="A10" s="108"/>
      <c r="B10" s="99" t="s">
        <v>152</v>
      </c>
      <c r="C10" s="99"/>
      <c r="D10" s="99"/>
      <c r="E10" s="99"/>
      <c r="F10" s="99"/>
      <c r="G10" s="100"/>
      <c r="H10" s="101"/>
      <c r="I10" s="101"/>
      <c r="J10" s="101"/>
      <c r="K10" s="101"/>
      <c r="L10" s="101"/>
      <c r="M10" s="101"/>
      <c r="N10" s="101"/>
      <c r="O10" s="101"/>
      <c r="P10" s="101"/>
      <c r="Q10" s="101"/>
      <c r="R10" s="101"/>
    </row>
    <row r="11" spans="1:18" s="28" customFormat="1" ht="27" customHeight="1" x14ac:dyDescent="0.35">
      <c r="A11" s="108"/>
      <c r="B11" s="99" t="s">
        <v>153</v>
      </c>
      <c r="C11" s="99"/>
      <c r="D11" s="99"/>
      <c r="E11" s="99"/>
      <c r="F11" s="99"/>
      <c r="G11" s="100"/>
      <c r="H11" s="101"/>
      <c r="I11" s="101"/>
      <c r="J11" s="101"/>
      <c r="K11" s="101"/>
      <c r="L11" s="101"/>
      <c r="M11" s="101"/>
      <c r="N11" s="101"/>
      <c r="O11" s="101"/>
      <c r="P11" s="101"/>
      <c r="Q11" s="101"/>
      <c r="R11" s="101"/>
    </row>
    <row r="12" spans="1:18" s="28" customFormat="1" ht="27" customHeight="1" x14ac:dyDescent="0.35">
      <c r="A12" s="108"/>
      <c r="B12" s="99" t="s">
        <v>154</v>
      </c>
      <c r="C12" s="99"/>
      <c r="D12" s="99"/>
      <c r="E12" s="99"/>
      <c r="F12" s="99"/>
      <c r="G12" s="100"/>
      <c r="H12" s="101"/>
      <c r="I12" s="101"/>
      <c r="J12" s="101"/>
      <c r="K12" s="101"/>
      <c r="L12" s="101"/>
      <c r="M12" s="101"/>
      <c r="N12" s="101"/>
      <c r="O12" s="101"/>
      <c r="P12" s="101"/>
      <c r="Q12" s="101"/>
      <c r="R12" s="101"/>
    </row>
    <row r="13" spans="1:18" s="28" customFormat="1" ht="27" customHeight="1" x14ac:dyDescent="0.35">
      <c r="A13" s="108"/>
      <c r="B13" s="99" t="s">
        <v>155</v>
      </c>
      <c r="C13" s="99"/>
      <c r="D13" s="99"/>
      <c r="E13" s="99"/>
      <c r="F13" s="99"/>
      <c r="G13" s="100"/>
      <c r="H13" s="101"/>
      <c r="I13" s="101"/>
      <c r="J13" s="101"/>
      <c r="K13" s="101"/>
      <c r="L13" s="101"/>
      <c r="M13" s="101"/>
      <c r="N13" s="101"/>
      <c r="O13" s="101"/>
      <c r="P13" s="101"/>
      <c r="Q13" s="101"/>
      <c r="R13" s="101"/>
    </row>
    <row r="14" spans="1:18" s="28" customFormat="1" ht="27" customHeight="1" x14ac:dyDescent="0.35">
      <c r="A14" s="108"/>
      <c r="B14" s="99" t="s">
        <v>156</v>
      </c>
      <c r="C14" s="99"/>
      <c r="D14" s="99"/>
      <c r="E14" s="99"/>
      <c r="F14" s="99"/>
      <c r="G14" s="100"/>
      <c r="H14" s="101"/>
      <c r="I14" s="101"/>
      <c r="J14" s="101"/>
      <c r="K14" s="101"/>
      <c r="L14" s="101"/>
      <c r="M14" s="101"/>
      <c r="N14" s="101"/>
      <c r="O14" s="101"/>
      <c r="P14" s="101"/>
      <c r="Q14" s="101"/>
      <c r="R14" s="101"/>
    </row>
    <row r="15" spans="1:18" s="28" customFormat="1" ht="62.25" customHeight="1" x14ac:dyDescent="0.35">
      <c r="A15" s="108"/>
      <c r="B15" s="99" t="s">
        <v>157</v>
      </c>
      <c r="C15" s="99"/>
      <c r="D15" s="99"/>
      <c r="E15" s="99"/>
      <c r="F15" s="99"/>
      <c r="G15" s="100"/>
      <c r="H15" s="101"/>
      <c r="I15" s="101"/>
      <c r="J15" s="101"/>
      <c r="K15" s="101"/>
      <c r="L15" s="101"/>
      <c r="M15" s="101"/>
      <c r="N15" s="101"/>
      <c r="O15" s="101"/>
      <c r="P15" s="101"/>
      <c r="Q15" s="101"/>
      <c r="R15" s="101"/>
    </row>
    <row r="16" spans="1:18" s="28" customFormat="1" ht="27" customHeight="1" x14ac:dyDescent="0.35">
      <c r="B16" s="115"/>
      <c r="C16" s="115"/>
      <c r="D16" s="115"/>
      <c r="E16" s="115"/>
      <c r="F16" s="115"/>
      <c r="G16" s="115"/>
      <c r="H16" s="115"/>
      <c r="I16" s="115"/>
      <c r="J16" s="115"/>
      <c r="K16" s="115"/>
      <c r="L16" s="115"/>
      <c r="M16" s="115"/>
      <c r="N16" s="115"/>
      <c r="O16" s="115"/>
      <c r="P16" s="115"/>
      <c r="Q16" s="115"/>
      <c r="R16" s="115"/>
    </row>
    <row r="17" spans="1:18" s="28" customFormat="1" ht="27" customHeight="1" x14ac:dyDescent="0.35">
      <c r="A17" s="139" t="s">
        <v>149</v>
      </c>
      <c r="B17" s="99" t="s">
        <v>158</v>
      </c>
      <c r="C17" s="99"/>
      <c r="D17" s="99"/>
      <c r="E17" s="99"/>
      <c r="F17" s="99"/>
      <c r="G17" s="100"/>
      <c r="H17" s="101"/>
      <c r="I17" s="101"/>
      <c r="J17" s="101"/>
      <c r="K17" s="101"/>
      <c r="L17" s="101"/>
      <c r="M17" s="101"/>
      <c r="N17" s="101"/>
      <c r="O17" s="101"/>
      <c r="P17" s="101"/>
      <c r="Q17" s="101"/>
      <c r="R17" s="101"/>
    </row>
    <row r="18" spans="1:18" s="28" customFormat="1" ht="27" customHeight="1" x14ac:dyDescent="0.35">
      <c r="A18" s="140"/>
      <c r="B18" s="99" t="s">
        <v>159</v>
      </c>
      <c r="C18" s="99"/>
      <c r="D18" s="99"/>
      <c r="E18" s="99"/>
      <c r="F18" s="99"/>
      <c r="G18" s="100"/>
      <c r="H18" s="101"/>
      <c r="I18" s="101"/>
      <c r="J18" s="101"/>
      <c r="K18" s="101"/>
      <c r="L18" s="101"/>
      <c r="M18" s="101"/>
      <c r="N18" s="101"/>
      <c r="O18" s="101"/>
      <c r="P18" s="101"/>
      <c r="Q18" s="101"/>
      <c r="R18" s="101"/>
    </row>
    <row r="19" spans="1:18" s="28" customFormat="1" ht="27" customHeight="1" x14ac:dyDescent="0.35">
      <c r="A19" s="140"/>
      <c r="B19" s="99" t="s">
        <v>160</v>
      </c>
      <c r="C19" s="99"/>
      <c r="D19" s="99"/>
      <c r="E19" s="99"/>
      <c r="F19" s="99"/>
      <c r="G19" s="100"/>
      <c r="H19" s="101"/>
      <c r="I19" s="101"/>
      <c r="J19" s="101"/>
      <c r="K19" s="101"/>
      <c r="L19" s="101"/>
      <c r="M19" s="101"/>
      <c r="N19" s="101"/>
      <c r="O19" s="101"/>
      <c r="P19" s="101"/>
      <c r="Q19" s="101"/>
      <c r="R19" s="101"/>
    </row>
    <row r="20" spans="1:18" s="28" customFormat="1" ht="27" customHeight="1" x14ac:dyDescent="0.35">
      <c r="A20" s="140"/>
      <c r="B20" s="99" t="s">
        <v>161</v>
      </c>
      <c r="C20" s="99"/>
      <c r="D20" s="99"/>
      <c r="E20" s="99"/>
      <c r="F20" s="99"/>
      <c r="G20" s="100"/>
      <c r="H20" s="101"/>
      <c r="I20" s="101"/>
      <c r="J20" s="101"/>
      <c r="K20" s="101"/>
      <c r="L20" s="101"/>
      <c r="M20" s="101"/>
      <c r="N20" s="101"/>
      <c r="O20" s="101"/>
      <c r="P20" s="101"/>
      <c r="Q20" s="101"/>
      <c r="R20" s="101"/>
    </row>
    <row r="21" spans="1:18" s="28" customFormat="1" ht="27" customHeight="1" x14ac:dyDescent="0.35">
      <c r="A21" s="140"/>
      <c r="B21" s="99" t="s">
        <v>162</v>
      </c>
      <c r="C21" s="99"/>
      <c r="D21" s="99"/>
      <c r="E21" s="99"/>
      <c r="F21" s="99"/>
      <c r="G21" s="100"/>
      <c r="H21" s="101"/>
      <c r="I21" s="101"/>
      <c r="J21" s="101"/>
      <c r="K21" s="101"/>
      <c r="L21" s="101"/>
      <c r="M21" s="101"/>
      <c r="N21" s="101"/>
      <c r="O21" s="101"/>
      <c r="P21" s="101"/>
      <c r="Q21" s="101"/>
      <c r="R21" s="101"/>
    </row>
    <row r="22" spans="1:18" s="28" customFormat="1" ht="27" customHeight="1" x14ac:dyDescent="0.35">
      <c r="A22" s="140"/>
      <c r="B22" s="99" t="s">
        <v>145</v>
      </c>
      <c r="C22" s="99"/>
      <c r="D22" s="99"/>
      <c r="E22" s="99"/>
      <c r="F22" s="99"/>
      <c r="G22" s="100"/>
      <c r="H22" s="101"/>
      <c r="I22" s="101"/>
      <c r="J22" s="101"/>
      <c r="K22" s="101"/>
      <c r="L22" s="101"/>
      <c r="M22" s="101"/>
      <c r="N22" s="101"/>
      <c r="O22" s="101"/>
      <c r="P22" s="101"/>
      <c r="Q22" s="101"/>
      <c r="R22" s="101"/>
    </row>
    <row r="23" spans="1:18" s="28" customFormat="1" ht="27" customHeight="1" x14ac:dyDescent="0.35">
      <c r="A23" s="140"/>
      <c r="B23" s="99" t="s">
        <v>146</v>
      </c>
      <c r="C23" s="99"/>
      <c r="D23" s="99"/>
      <c r="E23" s="99"/>
      <c r="F23" s="99"/>
      <c r="G23" s="100"/>
      <c r="H23" s="101"/>
      <c r="I23" s="101"/>
      <c r="J23" s="101"/>
      <c r="K23" s="101"/>
      <c r="L23" s="101"/>
      <c r="M23" s="101"/>
      <c r="N23" s="101"/>
      <c r="O23" s="101"/>
      <c r="P23" s="101"/>
      <c r="Q23" s="101"/>
      <c r="R23" s="101"/>
    </row>
    <row r="24" spans="1:18" ht="27" customHeight="1" x14ac:dyDescent="0.35">
      <c r="A24" s="141"/>
      <c r="B24" s="99" t="s">
        <v>147</v>
      </c>
      <c r="C24" s="99"/>
      <c r="D24" s="99"/>
      <c r="E24" s="99"/>
      <c r="F24" s="99"/>
      <c r="G24" s="100"/>
      <c r="H24" s="101"/>
      <c r="I24" s="101"/>
      <c r="J24" s="101"/>
      <c r="K24" s="101"/>
      <c r="L24" s="101"/>
      <c r="M24" s="101"/>
      <c r="N24" s="101"/>
      <c r="O24" s="101"/>
      <c r="P24" s="101"/>
      <c r="Q24" s="101"/>
      <c r="R24" s="101"/>
    </row>
    <row r="25" spans="1:18" s="28" customFormat="1" ht="27" customHeight="1" x14ac:dyDescent="0.35">
      <c r="B25" s="115"/>
      <c r="C25" s="115"/>
      <c r="D25" s="115"/>
      <c r="E25" s="115"/>
      <c r="F25" s="115"/>
      <c r="G25" s="115"/>
      <c r="H25" s="115"/>
      <c r="I25" s="115"/>
      <c r="J25" s="115"/>
      <c r="K25" s="115"/>
      <c r="L25" s="115"/>
      <c r="M25" s="115"/>
      <c r="N25" s="115"/>
      <c r="O25" s="115"/>
      <c r="P25" s="115"/>
      <c r="Q25" s="115"/>
      <c r="R25" s="115"/>
    </row>
    <row r="26" spans="1:18" ht="27" customHeight="1" x14ac:dyDescent="0.35">
      <c r="A26" s="139" t="s">
        <v>163</v>
      </c>
      <c r="B26" s="143" t="s">
        <v>150</v>
      </c>
      <c r="C26" s="144"/>
      <c r="D26" s="144"/>
      <c r="E26" s="144"/>
      <c r="F26" s="145"/>
      <c r="G26" s="100"/>
      <c r="H26" s="101"/>
      <c r="I26" s="101"/>
      <c r="J26" s="101"/>
      <c r="K26" s="101"/>
      <c r="L26" s="101"/>
      <c r="M26" s="101"/>
      <c r="N26" s="101"/>
      <c r="O26" s="101"/>
      <c r="P26" s="101"/>
      <c r="Q26" s="101"/>
      <c r="R26" s="101"/>
    </row>
    <row r="27" spans="1:18" ht="27" customHeight="1" x14ac:dyDescent="0.35">
      <c r="A27" s="140"/>
      <c r="B27" s="143" t="s">
        <v>36</v>
      </c>
      <c r="C27" s="144"/>
      <c r="D27" s="144"/>
      <c r="E27" s="144"/>
      <c r="F27" s="145"/>
      <c r="G27" s="100"/>
      <c r="H27" s="101"/>
      <c r="I27" s="101"/>
      <c r="J27" s="101"/>
      <c r="K27" s="101"/>
      <c r="L27" s="101"/>
      <c r="M27" s="101"/>
      <c r="N27" s="101"/>
      <c r="O27" s="101"/>
      <c r="P27" s="101"/>
      <c r="Q27" s="101"/>
      <c r="R27" s="101"/>
    </row>
    <row r="28" spans="1:18" ht="27" customHeight="1" x14ac:dyDescent="0.35">
      <c r="A28" s="141"/>
      <c r="B28" s="143" t="s">
        <v>37</v>
      </c>
      <c r="C28" s="144"/>
      <c r="D28" s="144"/>
      <c r="E28" s="144"/>
      <c r="F28" s="145"/>
      <c r="G28" s="149"/>
      <c r="H28" s="101"/>
      <c r="I28" s="101"/>
      <c r="J28" s="101"/>
      <c r="K28" s="101"/>
      <c r="L28" s="101"/>
      <c r="M28" s="101"/>
      <c r="N28" s="101"/>
      <c r="O28" s="101"/>
      <c r="P28" s="101"/>
      <c r="Q28" s="101"/>
      <c r="R28" s="101"/>
    </row>
    <row r="29" spans="1:18" ht="31.5" customHeight="1" x14ac:dyDescent="0.35">
      <c r="A29" s="10"/>
      <c r="B29" s="103"/>
      <c r="C29" s="103"/>
      <c r="D29" s="103"/>
      <c r="E29" s="103"/>
      <c r="F29" s="103"/>
      <c r="G29" s="103"/>
      <c r="H29" s="103"/>
      <c r="I29" s="103"/>
      <c r="J29" s="103"/>
      <c r="K29" s="103"/>
      <c r="L29" s="103"/>
      <c r="M29" s="103"/>
      <c r="N29" s="103"/>
      <c r="O29" s="103"/>
      <c r="P29" s="103"/>
      <c r="Q29" s="103"/>
      <c r="R29" s="103"/>
    </row>
    <row r="30" spans="1:18" ht="31.5" customHeight="1" x14ac:dyDescent="0.35">
      <c r="A30" s="10"/>
      <c r="B30" s="122" t="s">
        <v>135</v>
      </c>
      <c r="C30" s="122"/>
      <c r="D30" s="122"/>
      <c r="E30" s="122"/>
      <c r="F30" s="122"/>
      <c r="G30" s="122"/>
      <c r="H30" s="122"/>
      <c r="I30" s="122"/>
      <c r="J30" s="122"/>
      <c r="K30" s="122"/>
      <c r="L30" s="122"/>
      <c r="M30" s="122"/>
      <c r="N30" s="122"/>
      <c r="O30" s="122"/>
      <c r="P30" s="122"/>
      <c r="Q30" s="122"/>
      <c r="R30" s="122"/>
    </row>
    <row r="31" spans="1:18" ht="31.5" customHeight="1" x14ac:dyDescent="0.35">
      <c r="A31" s="10"/>
      <c r="B31" s="147" t="s">
        <v>123</v>
      </c>
      <c r="C31" s="147"/>
      <c r="D31" s="147"/>
      <c r="E31" s="147"/>
      <c r="F31" s="147"/>
      <c r="G31" s="146" t="s">
        <v>132</v>
      </c>
      <c r="H31" s="146"/>
      <c r="I31" s="146" t="s">
        <v>133</v>
      </c>
      <c r="J31" s="142"/>
      <c r="K31" s="142"/>
      <c r="L31" s="142"/>
      <c r="M31" s="142"/>
      <c r="N31" s="142"/>
      <c r="O31" s="76" t="s">
        <v>131</v>
      </c>
      <c r="P31" s="142" t="s">
        <v>143</v>
      </c>
      <c r="Q31" s="142"/>
      <c r="R31" s="142"/>
    </row>
    <row r="32" spans="1:18" ht="31.5" customHeight="1" x14ac:dyDescent="0.35">
      <c r="A32" s="10"/>
      <c r="B32" s="148"/>
      <c r="C32" s="148"/>
      <c r="D32" s="148"/>
      <c r="E32" s="148"/>
      <c r="F32" s="148"/>
      <c r="G32" s="100"/>
      <c r="H32" s="100"/>
      <c r="I32" s="101"/>
      <c r="J32" s="101"/>
      <c r="K32" s="101"/>
      <c r="L32" s="101"/>
      <c r="M32" s="101"/>
      <c r="N32" s="101"/>
      <c r="O32" s="78"/>
      <c r="P32" s="131" t="str">
        <f>IF(O32="Yes","Save to file and confirm location here",IF(O32="No","Liaise with Customer/AR/TD and obtain completed Opt-Up Form",""))</f>
        <v/>
      </c>
      <c r="Q32" s="131"/>
      <c r="R32" s="131"/>
    </row>
    <row r="33" spans="2:22" s="28" customFormat="1" ht="27" customHeight="1" x14ac:dyDescent="0.35">
      <c r="B33" s="115"/>
      <c r="C33" s="115"/>
      <c r="D33" s="115"/>
      <c r="E33" s="115"/>
      <c r="F33" s="115"/>
      <c r="G33" s="115"/>
      <c r="H33" s="115"/>
      <c r="I33" s="115"/>
      <c r="J33" s="115"/>
      <c r="K33" s="115"/>
      <c r="L33" s="115"/>
      <c r="M33" s="115"/>
      <c r="N33" s="115"/>
      <c r="O33" s="115"/>
      <c r="P33" s="115"/>
      <c r="Q33" s="115"/>
      <c r="R33" s="115"/>
    </row>
    <row r="34" spans="2:22" ht="65.5" customHeight="1" x14ac:dyDescent="0.35">
      <c r="B34" s="99" t="s">
        <v>139</v>
      </c>
      <c r="C34" s="99"/>
      <c r="D34" s="99"/>
      <c r="E34" s="99"/>
      <c r="F34" s="99"/>
      <c r="G34" s="100"/>
      <c r="H34" s="101"/>
      <c r="I34" s="101"/>
      <c r="J34" s="101"/>
      <c r="K34" s="101"/>
      <c r="L34" s="101"/>
      <c r="M34" s="101"/>
      <c r="N34" s="101"/>
      <c r="O34" s="101"/>
      <c r="P34" s="101"/>
      <c r="Q34" s="101"/>
      <c r="R34" s="101"/>
    </row>
    <row r="35" spans="2:22" s="28" customFormat="1" ht="27" customHeight="1" x14ac:dyDescent="0.35">
      <c r="B35" s="115"/>
      <c r="C35" s="115"/>
      <c r="D35" s="115"/>
      <c r="E35" s="115"/>
      <c r="F35" s="115"/>
      <c r="G35" s="115"/>
      <c r="H35" s="115"/>
      <c r="I35" s="115"/>
      <c r="J35" s="115"/>
      <c r="K35" s="115"/>
      <c r="L35" s="115"/>
      <c r="M35" s="115"/>
      <c r="N35" s="115"/>
      <c r="O35" s="115"/>
      <c r="P35" s="115"/>
      <c r="Q35" s="115"/>
      <c r="R35" s="115"/>
      <c r="T35" s="77" t="s">
        <v>122</v>
      </c>
      <c r="U35" s="77"/>
      <c r="V35" s="77"/>
    </row>
    <row r="36" spans="2:22" ht="21" x14ac:dyDescent="0.5">
      <c r="B36" s="117" t="s">
        <v>40</v>
      </c>
      <c r="C36" s="117"/>
      <c r="D36" s="118"/>
      <c r="E36" s="118"/>
      <c r="F36" s="118"/>
      <c r="G36" s="118"/>
      <c r="H36" s="118"/>
      <c r="I36" s="118"/>
      <c r="J36" s="117" t="s">
        <v>15</v>
      </c>
      <c r="K36" s="117"/>
      <c r="L36" s="150"/>
      <c r="M36" s="151"/>
      <c r="Q36"/>
      <c r="T36" s="72" t="s">
        <v>119</v>
      </c>
      <c r="U36" s="72" t="s">
        <v>126</v>
      </c>
      <c r="V36" s="72" t="s">
        <v>6</v>
      </c>
    </row>
    <row r="37" spans="2:22" ht="21" x14ac:dyDescent="0.5">
      <c r="B37" s="117" t="s">
        <v>38</v>
      </c>
      <c r="C37" s="117"/>
      <c r="D37" s="118"/>
      <c r="E37" s="118"/>
      <c r="F37" s="118"/>
      <c r="G37" s="118"/>
      <c r="H37" s="118"/>
      <c r="I37" s="118"/>
      <c r="J37" s="117" t="s">
        <v>15</v>
      </c>
      <c r="K37" s="117"/>
      <c r="L37" s="150"/>
      <c r="M37" s="151"/>
      <c r="Q37"/>
      <c r="T37" s="77" t="s">
        <v>120</v>
      </c>
      <c r="U37" s="72" t="s">
        <v>124</v>
      </c>
      <c r="V37" s="72" t="s">
        <v>7</v>
      </c>
    </row>
    <row r="38" spans="2:22" ht="24.5" customHeight="1" x14ac:dyDescent="0.5">
      <c r="B38" s="30"/>
      <c r="C38" s="30"/>
      <c r="D38" s="30"/>
      <c r="K38" s="30"/>
      <c r="L38" s="30"/>
      <c r="T38" s="72" t="s">
        <v>121</v>
      </c>
      <c r="U38" s="72" t="s">
        <v>125</v>
      </c>
      <c r="V38" s="72" t="s">
        <v>10</v>
      </c>
    </row>
    <row r="39" spans="2:22" ht="21" x14ac:dyDescent="0.5">
      <c r="B39" s="117" t="s">
        <v>16</v>
      </c>
      <c r="C39" s="117"/>
      <c r="D39" s="150"/>
      <c r="E39" s="151"/>
      <c r="T39" s="77" t="s">
        <v>128</v>
      </c>
      <c r="U39" s="72" t="s">
        <v>134</v>
      </c>
      <c r="V39" s="72"/>
    </row>
    <row r="40" spans="2:22" x14ac:dyDescent="0.35">
      <c r="T40" s="72"/>
      <c r="U40" s="72" t="s">
        <v>127</v>
      </c>
      <c r="V40" s="72"/>
    </row>
    <row r="44" spans="2:22" x14ac:dyDescent="0.35">
      <c r="B44" s="116" t="s">
        <v>23</v>
      </c>
      <c r="C44" s="116"/>
      <c r="D44" s="59" t="s">
        <v>227</v>
      </c>
      <c r="E44" s="68">
        <v>46069</v>
      </c>
    </row>
  </sheetData>
  <mergeCells count="75">
    <mergeCell ref="B5:R5"/>
    <mergeCell ref="B2:C2"/>
    <mergeCell ref="D2:H2"/>
    <mergeCell ref="B3:C3"/>
    <mergeCell ref="D3:H3"/>
    <mergeCell ref="B4:C4"/>
    <mergeCell ref="D4:H4"/>
    <mergeCell ref="B6:R7"/>
    <mergeCell ref="G22:R22"/>
    <mergeCell ref="B20:F20"/>
    <mergeCell ref="G24:R24"/>
    <mergeCell ref="G26:R26"/>
    <mergeCell ref="B9:F9"/>
    <mergeCell ref="G9:R9"/>
    <mergeCell ref="B22:F22"/>
    <mergeCell ref="G10:R10"/>
    <mergeCell ref="B11:F11"/>
    <mergeCell ref="G11:R11"/>
    <mergeCell ref="B21:F21"/>
    <mergeCell ref="B14:F14"/>
    <mergeCell ref="B15:F15"/>
    <mergeCell ref="B8:R8"/>
    <mergeCell ref="B10:F10"/>
    <mergeCell ref="B44:C44"/>
    <mergeCell ref="B34:F34"/>
    <mergeCell ref="G34:R34"/>
    <mergeCell ref="B39:C39"/>
    <mergeCell ref="D39:E39"/>
    <mergeCell ref="L36:M36"/>
    <mergeCell ref="L37:M37"/>
    <mergeCell ref="J36:K36"/>
    <mergeCell ref="D36:I36"/>
    <mergeCell ref="D37:I37"/>
    <mergeCell ref="J37:K37"/>
    <mergeCell ref="B35:R35"/>
    <mergeCell ref="B36:C36"/>
    <mergeCell ref="B37:C37"/>
    <mergeCell ref="B33:R33"/>
    <mergeCell ref="B12:F12"/>
    <mergeCell ref="B13:F13"/>
    <mergeCell ref="G12:R12"/>
    <mergeCell ref="G13:R13"/>
    <mergeCell ref="B16:R16"/>
    <mergeCell ref="G17:R17"/>
    <mergeCell ref="G18:R18"/>
    <mergeCell ref="B17:F17"/>
    <mergeCell ref="B24:F24"/>
    <mergeCell ref="B27:F27"/>
    <mergeCell ref="B28:F28"/>
    <mergeCell ref="G27:R27"/>
    <mergeCell ref="G28:R28"/>
    <mergeCell ref="B29:R29"/>
    <mergeCell ref="I31:N31"/>
    <mergeCell ref="B30:R30"/>
    <mergeCell ref="P31:R31"/>
    <mergeCell ref="P32:R32"/>
    <mergeCell ref="A26:A28"/>
    <mergeCell ref="B26:F26"/>
    <mergeCell ref="I32:N32"/>
    <mergeCell ref="G31:H31"/>
    <mergeCell ref="B31:F31"/>
    <mergeCell ref="G32:H32"/>
    <mergeCell ref="B32:F32"/>
    <mergeCell ref="B25:R25"/>
    <mergeCell ref="A9:A15"/>
    <mergeCell ref="G14:R14"/>
    <mergeCell ref="G15:R15"/>
    <mergeCell ref="B18:F18"/>
    <mergeCell ref="A17:A24"/>
    <mergeCell ref="G19:R19"/>
    <mergeCell ref="G20:R20"/>
    <mergeCell ref="G21:R21"/>
    <mergeCell ref="B23:F23"/>
    <mergeCell ref="G23:R23"/>
    <mergeCell ref="B19:F19"/>
  </mergeCells>
  <conditionalFormatting sqref="G32:H32">
    <cfRule type="cellIs" dxfId="41" priority="2" operator="equal">
      <formula>"Retail"</formula>
    </cfRule>
  </conditionalFormatting>
  <conditionalFormatting sqref="I32:N32">
    <cfRule type="cellIs" dxfId="40" priority="1" operator="equal">
      <formula>"Opted up Local Public Authority"</formula>
    </cfRule>
  </conditionalFormatting>
  <dataValidations count="4">
    <dataValidation type="list" allowBlank="1" showInputMessage="1" showErrorMessage="1" sqref="I32:N32" xr:uid="{852A4F1A-F970-4C30-B1AF-507A5C46C172}">
      <formula1>$U$36:$U$40</formula1>
    </dataValidation>
    <dataValidation type="list" allowBlank="1" showInputMessage="1" showErrorMessage="1" sqref="G32:H32" xr:uid="{C5F32728-8D9E-485F-816A-1C22EFF7AA29}">
      <formula1>$T$36:$T$39</formula1>
    </dataValidation>
    <dataValidation type="list" allowBlank="1" showInputMessage="1" showErrorMessage="1" sqref="O32" xr:uid="{D1C27467-EF5C-456A-A8DA-469143ABF1E6}">
      <formula1>$V$36:$V$38</formula1>
    </dataValidation>
    <dataValidation type="list" allowBlank="1" showInputMessage="1" showErrorMessage="1" sqref="D4:H4" xr:uid="{B8BC3FE8-61DA-4AC6-866D-E7DDD3554BF2}">
      <formula1>$J$4:$P$4</formula1>
    </dataValidation>
  </dataValidations>
  <pageMargins left="0.7" right="0.7" top="0.75" bottom="0.75" header="0.3" footer="0.3"/>
  <pageSetup paperSize="9" scale="38" fitToHeight="0"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0CF42-0E06-452F-8736-0C5C47ECC145}">
  <sheetPr>
    <pageSetUpPr fitToPage="1"/>
  </sheetPr>
  <dimension ref="A1:AG87"/>
  <sheetViews>
    <sheetView topLeftCell="A62" zoomScale="85" zoomScaleNormal="85" workbookViewId="0">
      <selection activeCell="G77" sqref="G77"/>
    </sheetView>
  </sheetViews>
  <sheetFormatPr defaultColWidth="9.26953125" defaultRowHeight="14.5" x14ac:dyDescent="0.35"/>
  <cols>
    <col min="1" max="1" width="23.36328125" customWidth="1"/>
    <col min="2" max="2" width="12.7265625" style="3" customWidth="1"/>
    <col min="3" max="3" width="13.6328125" style="2" customWidth="1"/>
    <col min="4" max="4" width="11" customWidth="1"/>
    <col min="6" max="8" width="8.7265625" customWidth="1"/>
    <col min="9" max="9" width="4.7265625" customWidth="1"/>
    <col min="10" max="10" width="3.453125" customWidth="1"/>
    <col min="11" max="11" width="8.08984375" customWidth="1"/>
    <col min="12" max="12" width="16.453125" customWidth="1"/>
    <col min="13" max="13" width="13.54296875" customWidth="1"/>
    <col min="14" max="14" width="14.6328125" customWidth="1"/>
    <col min="15" max="15" width="13.08984375" customWidth="1"/>
    <col min="16" max="16" width="13.6328125" customWidth="1"/>
    <col min="17" max="17" width="10.26953125" style="4" customWidth="1"/>
    <col min="18" max="18" width="16" customWidth="1"/>
    <col min="19" max="19" width="12.54296875" style="60" customWidth="1"/>
    <col min="20" max="20" width="9.26953125" style="60"/>
    <col min="23" max="23" width="9.90625" customWidth="1"/>
  </cols>
  <sheetData>
    <row r="1" spans="2:20" x14ac:dyDescent="0.35">
      <c r="B1"/>
      <c r="C1" s="3"/>
      <c r="D1" s="2"/>
      <c r="Q1"/>
      <c r="R1" s="4"/>
    </row>
    <row r="2" spans="2:20" ht="27" customHeight="1" x14ac:dyDescent="0.35">
      <c r="B2" s="129" t="s">
        <v>17</v>
      </c>
      <c r="C2" s="130"/>
      <c r="D2" s="131" t="str">
        <f>IF('1. Identification'!D2="","",'1. Identification'!D2)</f>
        <v/>
      </c>
      <c r="E2" s="131"/>
      <c r="F2" s="131"/>
      <c r="G2" s="131"/>
      <c r="H2" s="131"/>
      <c r="I2" s="6"/>
    </row>
    <row r="3" spans="2:20" ht="27" customHeight="1" x14ac:dyDescent="0.35">
      <c r="B3" s="129" t="s">
        <v>18</v>
      </c>
      <c r="C3" s="130"/>
      <c r="D3" s="131" t="str">
        <f>IF('1. Identification'!D3="","",'1. Identification'!D3)</f>
        <v/>
      </c>
      <c r="E3" s="131"/>
      <c r="F3" s="131"/>
      <c r="G3" s="131"/>
      <c r="H3" s="131"/>
      <c r="I3" s="43"/>
      <c r="J3" s="44"/>
      <c r="K3" s="44"/>
      <c r="L3" s="44"/>
      <c r="M3" s="44"/>
      <c r="N3" s="44"/>
      <c r="O3" s="44"/>
      <c r="P3" s="44"/>
      <c r="Q3" s="45"/>
      <c r="R3" s="44"/>
    </row>
    <row r="4" spans="2:20" ht="27" customHeight="1" x14ac:dyDescent="0.35">
      <c r="B4" s="129" t="s">
        <v>19</v>
      </c>
      <c r="C4" s="130"/>
      <c r="D4" s="131" t="str">
        <f>IF('1. Identification'!D4="","",'1. Identification'!D4)</f>
        <v/>
      </c>
      <c r="E4" s="131"/>
      <c r="F4" s="131"/>
      <c r="G4" s="131"/>
      <c r="H4" s="131"/>
      <c r="I4" s="48" t="s">
        <v>33</v>
      </c>
      <c r="J4" s="51" t="s">
        <v>25</v>
      </c>
      <c r="K4" s="51" t="s">
        <v>26</v>
      </c>
      <c r="L4" s="51" t="s">
        <v>27</v>
      </c>
      <c r="M4" s="51" t="s">
        <v>28</v>
      </c>
      <c r="N4" s="51" t="s">
        <v>29</v>
      </c>
      <c r="O4" s="51" t="s">
        <v>30</v>
      </c>
      <c r="P4" s="51" t="s">
        <v>31</v>
      </c>
      <c r="Q4" s="52" t="s">
        <v>32</v>
      </c>
      <c r="R4" s="51" t="s">
        <v>34</v>
      </c>
    </row>
    <row r="5" spans="2:20" ht="27" customHeight="1" x14ac:dyDescent="0.35">
      <c r="B5"/>
      <c r="C5"/>
      <c r="Q5"/>
    </row>
    <row r="6" spans="2:20" ht="14.5" customHeight="1" x14ac:dyDescent="0.35">
      <c r="B6" s="132" t="s">
        <v>129</v>
      </c>
      <c r="C6" s="132"/>
      <c r="D6" s="132"/>
      <c r="E6" s="132"/>
      <c r="F6" s="132"/>
      <c r="G6" s="132"/>
      <c r="H6" s="132"/>
      <c r="I6" s="132"/>
      <c r="J6" s="132"/>
      <c r="K6" s="132"/>
      <c r="L6" s="132"/>
      <c r="M6" s="132"/>
      <c r="N6" s="132"/>
      <c r="O6" s="132"/>
      <c r="P6" s="132"/>
      <c r="Q6" s="132"/>
      <c r="R6" s="132"/>
      <c r="S6" s="132"/>
    </row>
    <row r="7" spans="2:20" ht="15" customHeight="1" x14ac:dyDescent="0.35">
      <c r="B7" s="132"/>
      <c r="C7" s="132"/>
      <c r="D7" s="132"/>
      <c r="E7" s="132"/>
      <c r="F7" s="132"/>
      <c r="G7" s="132"/>
      <c r="H7" s="132"/>
      <c r="I7" s="132"/>
      <c r="J7" s="132"/>
      <c r="K7" s="132"/>
      <c r="L7" s="132"/>
      <c r="M7" s="132"/>
      <c r="N7" s="132"/>
      <c r="O7" s="132"/>
      <c r="P7" s="132"/>
      <c r="Q7" s="132"/>
      <c r="R7" s="132"/>
      <c r="S7" s="132"/>
    </row>
    <row r="8" spans="2:20" ht="27" customHeight="1" x14ac:dyDescent="0.35">
      <c r="B8" s="115"/>
      <c r="C8" s="115"/>
      <c r="D8" s="115"/>
      <c r="E8" s="115"/>
      <c r="F8" s="115"/>
      <c r="G8" s="115"/>
      <c r="H8" s="115"/>
      <c r="I8" s="115"/>
      <c r="J8" s="115"/>
      <c r="K8" s="115"/>
      <c r="L8" s="115"/>
      <c r="M8" s="115"/>
      <c r="N8" s="115"/>
      <c r="O8" s="115"/>
      <c r="P8" s="115"/>
      <c r="Q8" s="115"/>
      <c r="R8" s="115"/>
    </row>
    <row r="9" spans="2:20" ht="27" customHeight="1" x14ac:dyDescent="0.35">
      <c r="B9" s="172" t="s">
        <v>44</v>
      </c>
      <c r="C9" s="172"/>
      <c r="D9" s="172"/>
      <c r="E9" s="172"/>
      <c r="F9" s="172"/>
      <c r="G9" s="172"/>
      <c r="H9" s="169" t="s">
        <v>47</v>
      </c>
      <c r="I9" s="169"/>
      <c r="J9" s="169"/>
      <c r="K9" s="171" t="s">
        <v>48</v>
      </c>
      <c r="L9" s="171"/>
      <c r="M9" s="67" t="s">
        <v>45</v>
      </c>
      <c r="N9" s="171" t="s">
        <v>84</v>
      </c>
      <c r="O9" s="171"/>
      <c r="P9" s="171"/>
      <c r="Q9" s="171"/>
      <c r="R9" s="171" t="s">
        <v>46</v>
      </c>
      <c r="S9" s="171"/>
    </row>
    <row r="10" spans="2:20" ht="27" customHeight="1" x14ac:dyDescent="0.35">
      <c r="B10" s="173" t="s">
        <v>43</v>
      </c>
      <c r="C10" s="173"/>
      <c r="D10" s="173"/>
      <c r="E10" s="173"/>
      <c r="F10" s="173"/>
      <c r="G10" s="173"/>
      <c r="H10" s="170"/>
      <c r="I10" s="170"/>
      <c r="J10" s="170"/>
      <c r="K10" s="170"/>
      <c r="L10" s="170"/>
      <c r="M10" s="87"/>
      <c r="N10" s="170"/>
      <c r="O10" s="170"/>
      <c r="P10" s="170"/>
      <c r="Q10" s="170"/>
      <c r="R10" s="170"/>
      <c r="S10" s="170"/>
    </row>
    <row r="11" spans="2:20" s="28" customFormat="1" ht="27" customHeight="1" x14ac:dyDescent="0.35">
      <c r="B11" s="173" t="s">
        <v>49</v>
      </c>
      <c r="C11" s="173"/>
      <c r="D11" s="173"/>
      <c r="E11" s="173"/>
      <c r="F11" s="173"/>
      <c r="G11" s="173"/>
      <c r="H11" s="170"/>
      <c r="I11" s="170"/>
      <c r="J11" s="170"/>
      <c r="K11" s="170"/>
      <c r="L11" s="170"/>
      <c r="M11" s="87"/>
      <c r="N11" s="170"/>
      <c r="O11" s="170"/>
      <c r="P11" s="170"/>
      <c r="Q11" s="170"/>
      <c r="R11" s="170"/>
      <c r="S11" s="170"/>
      <c r="T11" s="8"/>
    </row>
    <row r="12" spans="2:20" ht="27" customHeight="1" x14ac:dyDescent="0.35">
      <c r="B12" s="173" t="s">
        <v>42</v>
      </c>
      <c r="C12" s="173"/>
      <c r="D12" s="173"/>
      <c r="E12" s="173"/>
      <c r="F12" s="173"/>
      <c r="G12" s="173"/>
      <c r="H12" s="170"/>
      <c r="I12" s="170"/>
      <c r="J12" s="170"/>
      <c r="K12" s="170"/>
      <c r="L12" s="170"/>
      <c r="M12" s="87"/>
      <c r="N12" s="170"/>
      <c r="O12" s="170"/>
      <c r="P12" s="170"/>
      <c r="Q12" s="170"/>
      <c r="R12" s="170"/>
      <c r="S12" s="170"/>
    </row>
    <row r="13" spans="2:20" ht="27" customHeight="1" x14ac:dyDescent="0.35">
      <c r="B13" s="173" t="s">
        <v>50</v>
      </c>
      <c r="C13" s="173"/>
      <c r="D13" s="173"/>
      <c r="E13" s="173"/>
      <c r="F13" s="173"/>
      <c r="G13" s="173"/>
      <c r="H13" s="170"/>
      <c r="I13" s="170"/>
      <c r="J13" s="170"/>
      <c r="K13" s="170"/>
      <c r="L13" s="170"/>
      <c r="M13" s="87"/>
      <c r="N13" s="170"/>
      <c r="O13" s="170"/>
      <c r="P13" s="170"/>
      <c r="Q13" s="170"/>
      <c r="R13" s="170"/>
      <c r="S13" s="170"/>
    </row>
    <row r="14" spans="2:20" ht="27" customHeight="1" x14ac:dyDescent="0.35">
      <c r="B14" s="115"/>
      <c r="C14" s="115"/>
      <c r="D14" s="115"/>
      <c r="E14" s="115"/>
      <c r="F14" s="115"/>
      <c r="G14" s="115"/>
      <c r="H14" s="115"/>
      <c r="I14" s="115"/>
      <c r="J14" s="115"/>
      <c r="K14" s="115"/>
      <c r="L14" s="115"/>
      <c r="M14" s="115"/>
      <c r="N14" s="115"/>
      <c r="O14" s="115"/>
      <c r="P14" s="115"/>
      <c r="Q14" s="115"/>
      <c r="R14" s="115"/>
    </row>
    <row r="15" spans="2:20" ht="14.5" customHeight="1" x14ac:dyDescent="0.35">
      <c r="B15" s="132" t="s">
        <v>130</v>
      </c>
      <c r="C15" s="132"/>
      <c r="D15" s="132"/>
      <c r="E15" s="132"/>
      <c r="F15" s="132"/>
      <c r="G15" s="132"/>
      <c r="H15" s="132"/>
      <c r="I15" s="132"/>
      <c r="J15" s="132"/>
      <c r="K15" s="132"/>
      <c r="L15" s="132"/>
      <c r="M15" s="132"/>
      <c r="N15" s="132"/>
      <c r="O15" s="132"/>
      <c r="P15" s="132"/>
      <c r="Q15" s="132"/>
      <c r="R15" s="132"/>
      <c r="S15" s="132"/>
    </row>
    <row r="16" spans="2:20" ht="15" customHeight="1" x14ac:dyDescent="0.35">
      <c r="B16" s="132"/>
      <c r="C16" s="132"/>
      <c r="D16" s="132"/>
      <c r="E16" s="132"/>
      <c r="F16" s="132"/>
      <c r="G16" s="132"/>
      <c r="H16" s="132"/>
      <c r="I16" s="132"/>
      <c r="J16" s="132"/>
      <c r="K16" s="132"/>
      <c r="L16" s="132"/>
      <c r="M16" s="132"/>
      <c r="N16" s="132"/>
      <c r="O16" s="132"/>
      <c r="P16" s="132"/>
      <c r="Q16" s="132"/>
      <c r="R16" s="132"/>
      <c r="S16" s="132"/>
    </row>
    <row r="17" spans="1:33" s="7" customFormat="1" ht="27" customHeight="1" x14ac:dyDescent="0.35">
      <c r="A17"/>
      <c r="B17" s="174" t="s">
        <v>51</v>
      </c>
      <c r="C17" s="174"/>
      <c r="D17" s="174"/>
      <c r="E17" s="174"/>
      <c r="F17" s="174"/>
      <c r="G17" s="174"/>
      <c r="H17" s="174"/>
      <c r="I17" s="174"/>
      <c r="J17" s="174"/>
      <c r="K17" s="174"/>
      <c r="L17" s="174"/>
      <c r="M17" s="174"/>
      <c r="N17" s="174"/>
      <c r="O17" s="174"/>
      <c r="P17" s="174"/>
      <c r="Q17" s="58" t="s">
        <v>8</v>
      </c>
      <c r="R17" s="55" t="s">
        <v>9</v>
      </c>
      <c r="S17" s="66" t="s">
        <v>73</v>
      </c>
      <c r="T17" s="8"/>
      <c r="U17"/>
      <c r="V17"/>
      <c r="W17"/>
      <c r="X17"/>
      <c r="Y17"/>
      <c r="Z17"/>
      <c r="AA17"/>
      <c r="AB17"/>
      <c r="AC17"/>
      <c r="AD17"/>
      <c r="AE17"/>
      <c r="AF17"/>
    </row>
    <row r="18" spans="1:33" x14ac:dyDescent="0.35">
      <c r="B18" s="154" t="s">
        <v>164</v>
      </c>
      <c r="C18" s="154"/>
      <c r="D18" s="154"/>
      <c r="E18" s="154"/>
      <c r="F18" s="154"/>
      <c r="G18" s="154"/>
      <c r="H18" s="154"/>
      <c r="I18" s="154"/>
      <c r="J18" s="154"/>
      <c r="K18" s="154"/>
      <c r="L18" s="154"/>
      <c r="M18" s="154"/>
      <c r="N18" s="154"/>
      <c r="O18" s="154"/>
      <c r="P18" s="154"/>
      <c r="Q18" s="56" t="s">
        <v>7</v>
      </c>
      <c r="R18" s="79"/>
      <c r="S18" s="64">
        <f>'Risk Scoring (back end)'!B$3</f>
        <v>0</v>
      </c>
    </row>
    <row r="19" spans="1:33" x14ac:dyDescent="0.35">
      <c r="B19" s="154" t="s">
        <v>165</v>
      </c>
      <c r="C19" s="154"/>
      <c r="D19" s="154"/>
      <c r="E19" s="154"/>
      <c r="F19" s="154"/>
      <c r="G19" s="154"/>
      <c r="H19" s="154"/>
      <c r="I19" s="154"/>
      <c r="J19" s="154"/>
      <c r="K19" s="154"/>
      <c r="L19" s="154"/>
      <c r="M19" s="154"/>
      <c r="N19" s="154"/>
      <c r="O19" s="154"/>
      <c r="P19" s="154"/>
      <c r="Q19" s="56" t="s">
        <v>6</v>
      </c>
      <c r="R19" s="79"/>
      <c r="S19" s="64">
        <f>'Risk Scoring (back end)'!C$3</f>
        <v>0</v>
      </c>
      <c r="T19" s="88"/>
      <c r="U19" s="6"/>
      <c r="V19" s="6"/>
      <c r="W19" s="6"/>
      <c r="X19" s="6"/>
      <c r="Y19" s="6"/>
      <c r="Z19" s="6"/>
      <c r="AA19" s="6"/>
      <c r="AB19" s="6"/>
      <c r="AC19" s="6"/>
      <c r="AD19" s="6"/>
      <c r="AE19" s="6"/>
      <c r="AF19" s="6"/>
      <c r="AG19" s="6"/>
    </row>
    <row r="20" spans="1:33" x14ac:dyDescent="0.35">
      <c r="B20" s="154" t="s">
        <v>53</v>
      </c>
      <c r="C20" s="154"/>
      <c r="D20" s="154"/>
      <c r="E20" s="154"/>
      <c r="F20" s="154"/>
      <c r="G20" s="154"/>
      <c r="H20" s="154"/>
      <c r="I20" s="154"/>
      <c r="J20" s="154"/>
      <c r="K20" s="154"/>
      <c r="L20" s="154"/>
      <c r="M20" s="154"/>
      <c r="N20" s="154"/>
      <c r="O20" s="154"/>
      <c r="P20" s="154"/>
      <c r="Q20" s="56" t="s">
        <v>7</v>
      </c>
      <c r="R20" s="79"/>
      <c r="S20" s="64">
        <f>'Risk Scoring (back end)'!D$3</f>
        <v>0</v>
      </c>
      <c r="T20" s="88"/>
      <c r="U20" s="6"/>
      <c r="V20" s="6"/>
      <c r="W20" s="6"/>
      <c r="X20" s="6"/>
      <c r="Y20" s="6"/>
      <c r="Z20" s="6"/>
      <c r="AA20" s="6"/>
      <c r="AB20" s="6"/>
      <c r="AC20" s="6"/>
      <c r="AD20" s="6"/>
      <c r="AE20" s="6"/>
      <c r="AF20" s="6"/>
      <c r="AG20" s="6"/>
    </row>
    <row r="21" spans="1:33" ht="14.5" customHeight="1" x14ac:dyDescent="0.35">
      <c r="B21" s="154" t="s">
        <v>166</v>
      </c>
      <c r="C21" s="154"/>
      <c r="D21" s="154"/>
      <c r="E21" s="154"/>
      <c r="F21" s="154"/>
      <c r="G21" s="154"/>
      <c r="H21" s="154"/>
      <c r="I21" s="154"/>
      <c r="J21" s="154"/>
      <c r="K21" s="154"/>
      <c r="L21" s="154"/>
      <c r="M21" s="154"/>
      <c r="N21" s="154"/>
      <c r="O21" s="154"/>
      <c r="P21" s="154"/>
      <c r="Q21" s="56" t="s">
        <v>7</v>
      </c>
      <c r="R21" s="79"/>
      <c r="S21" s="64">
        <f>'Risk Scoring (back end)'!E$3</f>
        <v>0</v>
      </c>
      <c r="T21" s="88"/>
      <c r="U21" s="6"/>
      <c r="V21" s="6"/>
      <c r="W21" s="6"/>
      <c r="X21" s="6"/>
      <c r="Y21" s="6"/>
      <c r="Z21" s="6"/>
      <c r="AA21" s="6"/>
      <c r="AB21" s="6"/>
      <c r="AC21" s="6"/>
      <c r="AD21" s="6"/>
      <c r="AE21" s="6"/>
      <c r="AF21" s="6"/>
      <c r="AG21" s="6"/>
    </row>
    <row r="22" spans="1:33" ht="14.5" customHeight="1" x14ac:dyDescent="0.35">
      <c r="B22" s="154" t="s">
        <v>167</v>
      </c>
      <c r="C22" s="154"/>
      <c r="D22" s="154"/>
      <c r="E22" s="154"/>
      <c r="F22" s="154"/>
      <c r="G22" s="154"/>
      <c r="H22" s="154"/>
      <c r="I22" s="154"/>
      <c r="J22" s="154"/>
      <c r="K22" s="154"/>
      <c r="L22" s="154"/>
      <c r="M22" s="154"/>
      <c r="N22" s="154"/>
      <c r="O22" s="154"/>
      <c r="P22" s="154"/>
      <c r="Q22" s="56" t="s">
        <v>7</v>
      </c>
      <c r="R22" s="79"/>
      <c r="S22" s="64">
        <f>'Risk Scoring (back end)'!F$3</f>
        <v>0</v>
      </c>
      <c r="T22" s="88"/>
      <c r="U22" s="6"/>
      <c r="V22" s="6"/>
      <c r="W22" s="6"/>
      <c r="X22" s="6"/>
      <c r="Y22" s="6"/>
      <c r="Z22" s="6"/>
      <c r="AA22" s="6"/>
      <c r="AB22" s="6"/>
      <c r="AC22" s="6"/>
      <c r="AD22" s="6"/>
      <c r="AE22" s="6"/>
      <c r="AF22" s="6"/>
      <c r="AG22" s="6"/>
    </row>
    <row r="23" spans="1:33" ht="14.5" customHeight="1" x14ac:dyDescent="0.35">
      <c r="B23" s="154" t="s">
        <v>168</v>
      </c>
      <c r="C23" s="154"/>
      <c r="D23" s="154"/>
      <c r="E23" s="154"/>
      <c r="F23" s="154"/>
      <c r="G23" s="154"/>
      <c r="H23" s="154"/>
      <c r="I23" s="154"/>
      <c r="J23" s="154"/>
      <c r="K23" s="154"/>
      <c r="L23" s="154"/>
      <c r="M23" s="154"/>
      <c r="N23" s="154"/>
      <c r="O23" s="154"/>
      <c r="P23" s="154"/>
      <c r="Q23" s="56" t="s">
        <v>6</v>
      </c>
      <c r="R23" s="79"/>
      <c r="S23" s="64">
        <f>'Risk Scoring (back end)'!G$3</f>
        <v>0</v>
      </c>
      <c r="T23" s="88"/>
      <c r="U23" s="6"/>
      <c r="V23" s="6"/>
      <c r="W23" s="6"/>
      <c r="X23" s="6"/>
      <c r="Y23" s="6"/>
      <c r="Z23" s="6"/>
      <c r="AA23" s="6"/>
      <c r="AB23" s="6"/>
      <c r="AC23" s="6"/>
      <c r="AD23" s="6"/>
      <c r="AE23" s="6"/>
      <c r="AF23" s="6"/>
      <c r="AG23" s="6"/>
    </row>
    <row r="24" spans="1:33" ht="17.5" customHeight="1" x14ac:dyDescent="0.35">
      <c r="B24" s="154" t="s">
        <v>169</v>
      </c>
      <c r="C24" s="154"/>
      <c r="D24" s="154"/>
      <c r="E24" s="154"/>
      <c r="F24" s="154"/>
      <c r="G24" s="154"/>
      <c r="H24" s="154"/>
      <c r="I24" s="154"/>
      <c r="J24" s="154"/>
      <c r="K24" s="154"/>
      <c r="L24" s="154"/>
      <c r="M24" s="154"/>
      <c r="N24" s="154"/>
      <c r="O24" s="154"/>
      <c r="P24" s="154"/>
      <c r="Q24" s="56" t="s">
        <v>7</v>
      </c>
      <c r="R24" s="79"/>
      <c r="S24" s="64">
        <f>'Risk Scoring (back end)'!H$3</f>
        <v>0</v>
      </c>
      <c r="T24" s="88"/>
      <c r="U24" s="6"/>
      <c r="V24" s="6"/>
      <c r="W24" s="6"/>
      <c r="X24" s="6"/>
      <c r="Y24" s="6"/>
      <c r="Z24" s="6"/>
      <c r="AA24" s="6"/>
      <c r="AB24" s="6"/>
      <c r="AC24" s="6"/>
      <c r="AD24" s="6"/>
      <c r="AE24" s="6"/>
      <c r="AF24" s="6"/>
      <c r="AG24" s="6"/>
    </row>
    <row r="25" spans="1:33" ht="28" customHeight="1" x14ac:dyDescent="0.35">
      <c r="B25" s="154" t="s">
        <v>170</v>
      </c>
      <c r="C25" s="154"/>
      <c r="D25" s="154"/>
      <c r="E25" s="154"/>
      <c r="F25" s="154"/>
      <c r="G25" s="154"/>
      <c r="H25" s="154"/>
      <c r="I25" s="154"/>
      <c r="J25" s="154"/>
      <c r="K25" s="154"/>
      <c r="L25" s="154"/>
      <c r="M25" s="154"/>
      <c r="N25" s="154"/>
      <c r="O25" s="154"/>
      <c r="P25" s="154"/>
      <c r="Q25" s="56" t="s">
        <v>7</v>
      </c>
      <c r="R25" s="79"/>
      <c r="S25" s="64">
        <f>'Risk Scoring (back end)'!I$3</f>
        <v>0</v>
      </c>
      <c r="T25" s="88"/>
      <c r="U25" s="6"/>
      <c r="V25" s="6"/>
      <c r="W25" s="6"/>
      <c r="X25" s="6"/>
      <c r="Y25" s="6"/>
      <c r="Z25" s="6"/>
      <c r="AA25" s="6"/>
      <c r="AB25" s="6"/>
      <c r="AC25" s="6"/>
      <c r="AD25" s="6"/>
      <c r="AE25" s="6"/>
      <c r="AF25" s="6"/>
      <c r="AG25" s="6"/>
    </row>
    <row r="26" spans="1:33" ht="28" customHeight="1" x14ac:dyDescent="0.35">
      <c r="B26" s="154" t="s">
        <v>171</v>
      </c>
      <c r="C26" s="154"/>
      <c r="D26" s="154"/>
      <c r="E26" s="154"/>
      <c r="F26" s="154"/>
      <c r="G26" s="154"/>
      <c r="H26" s="154"/>
      <c r="I26" s="154"/>
      <c r="J26" s="154"/>
      <c r="K26" s="154"/>
      <c r="L26" s="154"/>
      <c r="M26" s="154"/>
      <c r="N26" s="154"/>
      <c r="O26" s="154"/>
      <c r="P26" s="154"/>
      <c r="Q26" s="56" t="s">
        <v>7</v>
      </c>
      <c r="R26" s="79"/>
      <c r="S26" s="64">
        <f>'Risk Scoring (back end)'!J$3</f>
        <v>0</v>
      </c>
      <c r="T26" s="88"/>
      <c r="U26" s="6"/>
      <c r="V26" s="6"/>
      <c r="W26" s="6"/>
      <c r="X26" s="6"/>
      <c r="Y26" s="6"/>
      <c r="Z26" s="6"/>
      <c r="AA26" s="6"/>
      <c r="AB26" s="6"/>
      <c r="AC26" s="6"/>
      <c r="AD26" s="6"/>
      <c r="AE26" s="6"/>
      <c r="AF26" s="6"/>
      <c r="AG26" s="6"/>
    </row>
    <row r="27" spans="1:33" ht="42.5" customHeight="1" x14ac:dyDescent="0.35">
      <c r="B27" s="154" t="s">
        <v>172</v>
      </c>
      <c r="C27" s="154"/>
      <c r="D27" s="154"/>
      <c r="E27" s="154"/>
      <c r="F27" s="154"/>
      <c r="G27" s="154"/>
      <c r="H27" s="154"/>
      <c r="I27" s="154"/>
      <c r="J27" s="154"/>
      <c r="K27" s="154"/>
      <c r="L27" s="154"/>
      <c r="M27" s="154"/>
      <c r="N27" s="154"/>
      <c r="O27" s="154"/>
      <c r="P27" s="154"/>
      <c r="Q27" s="56" t="s">
        <v>7</v>
      </c>
      <c r="R27" s="79"/>
      <c r="S27" s="64">
        <f>'Risk Scoring (back end)'!K$3</f>
        <v>0</v>
      </c>
      <c r="T27" s="88"/>
      <c r="U27" s="6"/>
      <c r="V27" s="6"/>
      <c r="W27" s="6"/>
      <c r="X27" s="6"/>
      <c r="Y27" s="6"/>
      <c r="Z27" s="6"/>
      <c r="AA27" s="6"/>
      <c r="AB27" s="6"/>
      <c r="AC27" s="6"/>
      <c r="AD27" s="6"/>
      <c r="AE27" s="6"/>
      <c r="AF27" s="6"/>
      <c r="AG27" s="6"/>
    </row>
    <row r="28" spans="1:33" x14ac:dyDescent="0.35">
      <c r="B28" s="154" t="s">
        <v>173</v>
      </c>
      <c r="C28" s="154"/>
      <c r="D28" s="154"/>
      <c r="E28" s="154"/>
      <c r="F28" s="154"/>
      <c r="G28" s="154"/>
      <c r="H28" s="154"/>
      <c r="I28" s="154"/>
      <c r="J28" s="154"/>
      <c r="K28" s="154"/>
      <c r="L28" s="154"/>
      <c r="M28" s="154"/>
      <c r="N28" s="154"/>
      <c r="O28" s="154"/>
      <c r="P28" s="154"/>
      <c r="Q28" s="56" t="s">
        <v>7</v>
      </c>
      <c r="R28" s="79"/>
      <c r="S28" s="64">
        <f>'Risk Scoring (back end)'!L$3</f>
        <v>0</v>
      </c>
      <c r="T28" s="88"/>
      <c r="U28" s="6"/>
      <c r="V28" s="6"/>
      <c r="W28" s="6"/>
      <c r="X28" s="6"/>
      <c r="Y28" s="6"/>
      <c r="Z28" s="6"/>
      <c r="AA28" s="6"/>
      <c r="AB28" s="6"/>
      <c r="AC28" s="6"/>
      <c r="AD28" s="6"/>
      <c r="AE28" s="6"/>
      <c r="AF28" s="6"/>
      <c r="AG28" s="6"/>
    </row>
    <row r="29" spans="1:33" x14ac:dyDescent="0.35">
      <c r="B29" s="154" t="s">
        <v>174</v>
      </c>
      <c r="C29" s="154"/>
      <c r="D29" s="154"/>
      <c r="E29" s="154"/>
      <c r="F29" s="154"/>
      <c r="G29" s="154"/>
      <c r="H29" s="154"/>
      <c r="I29" s="154"/>
      <c r="J29" s="154"/>
      <c r="K29" s="154"/>
      <c r="L29" s="154"/>
      <c r="M29" s="154"/>
      <c r="N29" s="154"/>
      <c r="O29" s="154"/>
      <c r="P29" s="154"/>
      <c r="Q29" s="56" t="s">
        <v>7</v>
      </c>
      <c r="R29" s="79"/>
      <c r="S29" s="64">
        <f>'Risk Scoring (back end)'!M$3</f>
        <v>0</v>
      </c>
      <c r="T29" s="88"/>
      <c r="U29" s="6"/>
      <c r="V29" s="6"/>
      <c r="W29" s="6"/>
      <c r="X29" s="6"/>
      <c r="Y29" s="6"/>
      <c r="Z29" s="6"/>
      <c r="AA29" s="6"/>
      <c r="AB29" s="6"/>
      <c r="AC29" s="6"/>
      <c r="AD29" s="6"/>
      <c r="AE29" s="6"/>
      <c r="AF29" s="6"/>
      <c r="AG29" s="6"/>
    </row>
    <row r="30" spans="1:33" s="6" customFormat="1" x14ac:dyDescent="0.35">
      <c r="A30"/>
      <c r="B30" s="154" t="s">
        <v>175</v>
      </c>
      <c r="C30" s="154"/>
      <c r="D30" s="154"/>
      <c r="E30" s="154"/>
      <c r="F30" s="154"/>
      <c r="G30" s="154"/>
      <c r="H30" s="154"/>
      <c r="I30" s="154"/>
      <c r="J30" s="154"/>
      <c r="K30" s="154"/>
      <c r="L30" s="154"/>
      <c r="M30" s="154"/>
      <c r="N30" s="154"/>
      <c r="O30" s="154"/>
      <c r="P30" s="154"/>
      <c r="Q30" s="56" t="s">
        <v>7</v>
      </c>
      <c r="R30" s="80"/>
      <c r="S30" s="64">
        <f>'Risk Scoring (back end)'!N$3</f>
        <v>0</v>
      </c>
      <c r="T30" s="88"/>
    </row>
    <row r="31" spans="1:33" s="7" customFormat="1" ht="29" x14ac:dyDescent="0.35">
      <c r="A31"/>
      <c r="B31" s="178" t="s">
        <v>3</v>
      </c>
      <c r="C31" s="178" t="s">
        <v>0</v>
      </c>
      <c r="D31" s="178"/>
      <c r="E31" s="178"/>
      <c r="F31" s="178"/>
      <c r="G31" s="178"/>
      <c r="H31" s="178"/>
      <c r="I31" s="178"/>
      <c r="J31" s="178"/>
      <c r="K31" s="178"/>
      <c r="L31" s="178"/>
      <c r="M31" s="178"/>
      <c r="N31" s="178"/>
      <c r="O31" s="178"/>
      <c r="P31" s="178"/>
      <c r="Q31" s="54" t="s">
        <v>8</v>
      </c>
      <c r="R31" s="55" t="s">
        <v>9</v>
      </c>
      <c r="S31" s="53" t="s">
        <v>73</v>
      </c>
      <c r="T31" s="8"/>
    </row>
    <row r="32" spans="1:33" ht="14.65" customHeight="1" x14ac:dyDescent="0.35">
      <c r="B32" s="154" t="s">
        <v>55</v>
      </c>
      <c r="C32" s="154"/>
      <c r="D32" s="154"/>
      <c r="E32" s="154"/>
      <c r="F32" s="154"/>
      <c r="G32" s="154"/>
      <c r="H32" s="154"/>
      <c r="I32" s="154"/>
      <c r="J32" s="154"/>
      <c r="K32" s="154"/>
      <c r="L32" s="154"/>
      <c r="M32" s="154"/>
      <c r="N32" s="154"/>
      <c r="O32" s="154"/>
      <c r="P32" s="154"/>
      <c r="Q32" s="56" t="s">
        <v>7</v>
      </c>
      <c r="R32" s="79"/>
      <c r="S32" s="64">
        <f>'Risk Scoring (back end)'!O$3</f>
        <v>5</v>
      </c>
    </row>
    <row r="33" spans="2:19" ht="14.65" customHeight="1" x14ac:dyDescent="0.35">
      <c r="B33" s="161" t="s">
        <v>52</v>
      </c>
      <c r="C33" s="154"/>
      <c r="D33" s="154"/>
      <c r="E33" s="154"/>
      <c r="F33" s="154"/>
      <c r="G33" s="154"/>
      <c r="H33" s="154"/>
      <c r="I33" s="154"/>
      <c r="J33" s="154"/>
      <c r="K33" s="154"/>
      <c r="L33" s="154"/>
      <c r="M33" s="154"/>
      <c r="N33" s="154"/>
      <c r="O33" s="154"/>
      <c r="P33" s="154"/>
      <c r="Q33" s="56" t="s">
        <v>7</v>
      </c>
      <c r="R33" s="79"/>
      <c r="S33" s="64">
        <f>'Risk Scoring (back end)'!P$3</f>
        <v>0</v>
      </c>
    </row>
    <row r="34" spans="2:19" x14ac:dyDescent="0.35">
      <c r="B34" s="161" t="s">
        <v>74</v>
      </c>
      <c r="C34" s="154"/>
      <c r="D34" s="154"/>
      <c r="E34" s="154"/>
      <c r="F34" s="154"/>
      <c r="G34" s="154"/>
      <c r="H34" s="154"/>
      <c r="I34" s="154"/>
      <c r="J34" s="154"/>
      <c r="K34" s="154"/>
      <c r="L34" s="154"/>
      <c r="M34" s="154"/>
      <c r="N34" s="154"/>
      <c r="O34" s="154"/>
      <c r="P34" s="154"/>
      <c r="Q34" s="56" t="s">
        <v>7</v>
      </c>
      <c r="R34" s="79"/>
      <c r="S34" s="64">
        <f>'Risk Scoring (back end)'!Q$3</f>
        <v>0</v>
      </c>
    </row>
    <row r="35" spans="2:19" x14ac:dyDescent="0.35">
      <c r="B35" s="175" t="s">
        <v>176</v>
      </c>
      <c r="C35" s="176"/>
      <c r="D35" s="176"/>
      <c r="E35" s="176"/>
      <c r="F35" s="176"/>
      <c r="G35" s="176"/>
      <c r="H35" s="176"/>
      <c r="I35" s="176"/>
      <c r="J35" s="176"/>
      <c r="K35" s="176"/>
      <c r="L35" s="176"/>
      <c r="M35" s="176"/>
      <c r="N35" s="176"/>
      <c r="O35" s="176"/>
      <c r="P35" s="177"/>
      <c r="Q35" s="56" t="s">
        <v>7</v>
      </c>
      <c r="R35" s="79"/>
      <c r="S35" s="64">
        <f>'Risk Scoring (back end)'!R$3</f>
        <v>0</v>
      </c>
    </row>
    <row r="36" spans="2:19" ht="14.5" customHeight="1" x14ac:dyDescent="0.35">
      <c r="B36" s="154" t="s">
        <v>68</v>
      </c>
      <c r="C36" s="154"/>
      <c r="D36" s="154"/>
      <c r="E36" s="154"/>
      <c r="F36" s="154"/>
      <c r="G36" s="154"/>
      <c r="H36" s="154"/>
      <c r="I36" s="154"/>
      <c r="J36" s="154"/>
      <c r="K36" s="154"/>
      <c r="L36" s="154"/>
      <c r="M36" s="154"/>
      <c r="N36" s="154"/>
      <c r="O36" s="154"/>
      <c r="P36" s="154"/>
      <c r="Q36" s="56" t="s">
        <v>7</v>
      </c>
      <c r="R36" s="79"/>
      <c r="S36" s="64">
        <f>'Risk Scoring (back end)'!S$3</f>
        <v>0</v>
      </c>
    </row>
    <row r="37" spans="2:19" ht="14.5" customHeight="1" x14ac:dyDescent="0.35">
      <c r="B37" s="154" t="s">
        <v>69</v>
      </c>
      <c r="C37" s="154"/>
      <c r="D37" s="154"/>
      <c r="E37" s="154"/>
      <c r="F37" s="154"/>
      <c r="G37" s="154"/>
      <c r="H37" s="154"/>
      <c r="I37" s="154"/>
      <c r="J37" s="154"/>
      <c r="K37" s="154"/>
      <c r="L37" s="154"/>
      <c r="M37" s="154"/>
      <c r="N37" s="154"/>
      <c r="O37" s="154"/>
      <c r="P37" s="154"/>
      <c r="Q37" s="56" t="s">
        <v>7</v>
      </c>
      <c r="R37" s="79"/>
      <c r="S37" s="64">
        <f>'Risk Scoring (back end)'!T$3</f>
        <v>0</v>
      </c>
    </row>
    <row r="38" spans="2:19" ht="14.5" customHeight="1" x14ac:dyDescent="0.35">
      <c r="B38" s="154" t="s">
        <v>70</v>
      </c>
      <c r="C38" s="154"/>
      <c r="D38" s="154"/>
      <c r="E38" s="154"/>
      <c r="F38" s="154"/>
      <c r="G38" s="154"/>
      <c r="H38" s="154"/>
      <c r="I38" s="154"/>
      <c r="J38" s="154"/>
      <c r="K38" s="154"/>
      <c r="L38" s="154"/>
      <c r="M38" s="154"/>
      <c r="N38" s="154"/>
      <c r="O38" s="154"/>
      <c r="P38" s="154"/>
      <c r="Q38" s="56" t="s">
        <v>7</v>
      </c>
      <c r="R38" s="79"/>
      <c r="S38" s="64">
        <f>'Risk Scoring (back end)'!U$3</f>
        <v>0</v>
      </c>
    </row>
    <row r="39" spans="2:19" s="8" customFormat="1" ht="29" x14ac:dyDescent="0.35">
      <c r="B39" s="160" t="s">
        <v>54</v>
      </c>
      <c r="C39" s="160" t="s">
        <v>0</v>
      </c>
      <c r="D39" s="160"/>
      <c r="E39" s="160"/>
      <c r="F39" s="160"/>
      <c r="G39" s="160"/>
      <c r="H39" s="160"/>
      <c r="I39" s="160"/>
      <c r="J39" s="160"/>
      <c r="K39" s="160"/>
      <c r="L39" s="160"/>
      <c r="M39" s="160"/>
      <c r="N39" s="160"/>
      <c r="O39" s="160"/>
      <c r="P39" s="160"/>
      <c r="Q39" s="54" t="s">
        <v>8</v>
      </c>
      <c r="R39" s="55" t="s">
        <v>9</v>
      </c>
      <c r="S39" s="55" t="s">
        <v>73</v>
      </c>
    </row>
    <row r="40" spans="2:19" ht="14.65" customHeight="1" x14ac:dyDescent="0.35">
      <c r="B40" s="155" t="s">
        <v>144</v>
      </c>
      <c r="C40" s="156"/>
      <c r="D40" s="156"/>
      <c r="E40" s="156"/>
      <c r="F40" s="156"/>
      <c r="G40" s="156"/>
      <c r="H40" s="156"/>
      <c r="I40" s="156"/>
      <c r="J40" s="156"/>
      <c r="K40" s="156"/>
      <c r="L40" s="156"/>
      <c r="M40" s="156"/>
      <c r="N40" s="156"/>
      <c r="O40" s="156"/>
      <c r="P40" s="157"/>
      <c r="Q40" s="56" t="s">
        <v>6</v>
      </c>
      <c r="R40" s="79"/>
      <c r="S40" s="64">
        <f>'Risk Scoring (back end)'!V$3</f>
        <v>0</v>
      </c>
    </row>
    <row r="41" spans="2:19" ht="14.65" customHeight="1" x14ac:dyDescent="0.35">
      <c r="B41" s="155" t="s">
        <v>97</v>
      </c>
      <c r="C41" s="156"/>
      <c r="D41" s="156"/>
      <c r="E41" s="156"/>
      <c r="F41" s="156"/>
      <c r="G41" s="156"/>
      <c r="H41" s="156"/>
      <c r="I41" s="156"/>
      <c r="J41" s="156"/>
      <c r="K41" s="156"/>
      <c r="L41" s="156"/>
      <c r="M41" s="156"/>
      <c r="N41" s="156"/>
      <c r="O41" s="156"/>
      <c r="P41" s="157"/>
      <c r="Q41" s="56" t="s">
        <v>7</v>
      </c>
      <c r="R41" s="79"/>
      <c r="S41" s="64">
        <f>'Risk Scoring (back end)'!W$3</f>
        <v>0</v>
      </c>
    </row>
    <row r="42" spans="2:19" ht="14.5" customHeight="1" x14ac:dyDescent="0.35">
      <c r="B42" s="155" t="s">
        <v>57</v>
      </c>
      <c r="C42" s="156"/>
      <c r="D42" s="156"/>
      <c r="E42" s="156"/>
      <c r="F42" s="156"/>
      <c r="G42" s="156"/>
      <c r="H42" s="156"/>
      <c r="I42" s="156"/>
      <c r="J42" s="156"/>
      <c r="K42" s="156"/>
      <c r="L42" s="156"/>
      <c r="M42" s="156"/>
      <c r="N42" s="156"/>
      <c r="O42" s="156"/>
      <c r="P42" s="157"/>
      <c r="Q42" s="56" t="s">
        <v>7</v>
      </c>
      <c r="R42" s="79"/>
      <c r="S42" s="64">
        <f>'Risk Scoring (back end)'!X$3</f>
        <v>0</v>
      </c>
    </row>
    <row r="43" spans="2:19" ht="27.5" customHeight="1" x14ac:dyDescent="0.35">
      <c r="B43" s="155" t="s">
        <v>58</v>
      </c>
      <c r="C43" s="156"/>
      <c r="D43" s="156"/>
      <c r="E43" s="156"/>
      <c r="F43" s="156"/>
      <c r="G43" s="156"/>
      <c r="H43" s="156"/>
      <c r="I43" s="156"/>
      <c r="J43" s="156"/>
      <c r="K43" s="156"/>
      <c r="L43" s="156"/>
      <c r="M43" s="156"/>
      <c r="N43" s="156"/>
      <c r="O43" s="156"/>
      <c r="P43" s="157"/>
      <c r="Q43" s="56" t="s">
        <v>7</v>
      </c>
      <c r="R43" s="79"/>
      <c r="S43" s="64">
        <f>'Risk Scoring (back end)'!Y$3</f>
        <v>0</v>
      </c>
    </row>
    <row r="44" spans="2:19" ht="14.5" customHeight="1" x14ac:dyDescent="0.35">
      <c r="B44" s="155" t="s">
        <v>98</v>
      </c>
      <c r="C44" s="156"/>
      <c r="D44" s="156"/>
      <c r="E44" s="156"/>
      <c r="F44" s="156"/>
      <c r="G44" s="156"/>
      <c r="H44" s="156"/>
      <c r="I44" s="156"/>
      <c r="J44" s="156"/>
      <c r="K44" s="156"/>
      <c r="L44" s="156"/>
      <c r="M44" s="156"/>
      <c r="N44" s="156"/>
      <c r="O44" s="156"/>
      <c r="P44" s="157"/>
      <c r="Q44" s="56" t="s">
        <v>7</v>
      </c>
      <c r="R44" s="79"/>
      <c r="S44" s="64">
        <f>'Risk Scoring (back end)'!Z$3</f>
        <v>0</v>
      </c>
    </row>
    <row r="45" spans="2:19" ht="14.5" customHeight="1" x14ac:dyDescent="0.35">
      <c r="B45" s="155" t="s">
        <v>72</v>
      </c>
      <c r="C45" s="156"/>
      <c r="D45" s="156"/>
      <c r="E45" s="156"/>
      <c r="F45" s="156"/>
      <c r="G45" s="156"/>
      <c r="H45" s="156"/>
      <c r="I45" s="156"/>
      <c r="J45" s="156"/>
      <c r="K45" s="156"/>
      <c r="L45" s="156"/>
      <c r="M45" s="156"/>
      <c r="N45" s="156"/>
      <c r="O45" s="156"/>
      <c r="P45" s="157"/>
      <c r="Q45" s="56" t="s">
        <v>6</v>
      </c>
      <c r="R45" s="79"/>
      <c r="S45" s="64">
        <f>'Risk Scoring (back end)'!AA$3</f>
        <v>0</v>
      </c>
    </row>
    <row r="46" spans="2:19" ht="30" customHeight="1" x14ac:dyDescent="0.35">
      <c r="B46" s="155" t="s">
        <v>71</v>
      </c>
      <c r="C46" s="156"/>
      <c r="D46" s="156"/>
      <c r="E46" s="156"/>
      <c r="F46" s="156"/>
      <c r="G46" s="156"/>
      <c r="H46" s="156"/>
      <c r="I46" s="156"/>
      <c r="J46" s="156"/>
      <c r="K46" s="156"/>
      <c r="L46" s="156"/>
      <c r="M46" s="156"/>
      <c r="N46" s="156"/>
      <c r="O46" s="156"/>
      <c r="P46" s="157"/>
      <c r="Q46" s="56" t="s">
        <v>10</v>
      </c>
      <c r="R46" s="79"/>
      <c r="S46" s="64">
        <f>'Risk Scoring (back end)'!AB$3</f>
        <v>0</v>
      </c>
    </row>
    <row r="47" spans="2:19" ht="14.65" customHeight="1" x14ac:dyDescent="0.35">
      <c r="B47" s="155" t="s">
        <v>177</v>
      </c>
      <c r="C47" s="156"/>
      <c r="D47" s="156"/>
      <c r="E47" s="156"/>
      <c r="F47" s="156"/>
      <c r="G47" s="156"/>
      <c r="H47" s="156"/>
      <c r="I47" s="156"/>
      <c r="J47" s="156"/>
      <c r="K47" s="156"/>
      <c r="L47" s="156"/>
      <c r="M47" s="156"/>
      <c r="N47" s="156"/>
      <c r="O47" s="156"/>
      <c r="P47" s="157"/>
      <c r="Q47" s="56" t="s">
        <v>7</v>
      </c>
      <c r="R47" s="79"/>
      <c r="S47" s="64">
        <f>'Risk Scoring (back end)'!AC$3</f>
        <v>0</v>
      </c>
    </row>
    <row r="48" spans="2:19" ht="14.65" customHeight="1" x14ac:dyDescent="0.35">
      <c r="B48" s="155" t="s">
        <v>56</v>
      </c>
      <c r="C48" s="156"/>
      <c r="D48" s="156"/>
      <c r="E48" s="156"/>
      <c r="F48" s="156"/>
      <c r="G48" s="156"/>
      <c r="H48" s="156"/>
      <c r="I48" s="156"/>
      <c r="J48" s="156"/>
      <c r="K48" s="156"/>
      <c r="L48" s="156"/>
      <c r="M48" s="156"/>
      <c r="N48" s="156"/>
      <c r="O48" s="156"/>
      <c r="P48" s="157"/>
      <c r="Q48" s="56" t="s">
        <v>7</v>
      </c>
      <c r="R48" s="79"/>
      <c r="S48" s="64">
        <f>'Risk Scoring (back end)'!AD$3</f>
        <v>0</v>
      </c>
    </row>
    <row r="49" spans="2:21" ht="14.65" customHeight="1" x14ac:dyDescent="0.35">
      <c r="B49" s="155" t="s">
        <v>75</v>
      </c>
      <c r="C49" s="156"/>
      <c r="D49" s="156"/>
      <c r="E49" s="156"/>
      <c r="F49" s="156"/>
      <c r="G49" s="156"/>
      <c r="H49" s="156"/>
      <c r="I49" s="156"/>
      <c r="J49" s="156"/>
      <c r="K49" s="156"/>
      <c r="L49" s="156"/>
      <c r="M49" s="156"/>
      <c r="N49" s="156"/>
      <c r="O49" s="156"/>
      <c r="P49" s="157"/>
      <c r="Q49" s="56" t="s">
        <v>7</v>
      </c>
      <c r="R49" s="79"/>
      <c r="S49" s="64">
        <f>'Risk Scoring (back end)'!AE$3</f>
        <v>0</v>
      </c>
    </row>
    <row r="50" spans="2:21" s="8" customFormat="1" ht="29" x14ac:dyDescent="0.35">
      <c r="B50" s="160" t="s">
        <v>178</v>
      </c>
      <c r="C50" s="160" t="s">
        <v>0</v>
      </c>
      <c r="D50" s="160"/>
      <c r="E50" s="160"/>
      <c r="F50" s="160"/>
      <c r="G50" s="160"/>
      <c r="H50" s="160"/>
      <c r="I50" s="160"/>
      <c r="J50" s="160"/>
      <c r="K50" s="160"/>
      <c r="L50" s="160"/>
      <c r="M50" s="160"/>
      <c r="N50" s="160"/>
      <c r="O50" s="160"/>
      <c r="P50" s="160"/>
      <c r="Q50" s="54" t="s">
        <v>8</v>
      </c>
      <c r="R50" s="55" t="s">
        <v>9</v>
      </c>
      <c r="S50" s="55" t="s">
        <v>73</v>
      </c>
    </row>
    <row r="51" spans="2:21" ht="14.65" customHeight="1" x14ac:dyDescent="0.35">
      <c r="B51" s="154" t="s">
        <v>179</v>
      </c>
      <c r="C51" s="154"/>
      <c r="D51" s="154"/>
      <c r="E51" s="154"/>
      <c r="F51" s="154"/>
      <c r="G51" s="154"/>
      <c r="H51" s="154"/>
      <c r="I51" s="154"/>
      <c r="J51" s="154"/>
      <c r="K51" s="154"/>
      <c r="L51" s="154"/>
      <c r="M51" s="154"/>
      <c r="N51" s="154"/>
      <c r="O51" s="154"/>
      <c r="P51" s="154"/>
      <c r="Q51" s="56" t="s">
        <v>10</v>
      </c>
      <c r="R51" s="79"/>
      <c r="S51" s="64">
        <f>'Risk Scoring (back end)'!AF$3</f>
        <v>0</v>
      </c>
    </row>
    <row r="52" spans="2:21" ht="14.65" customHeight="1" x14ac:dyDescent="0.35">
      <c r="B52" s="154" t="s">
        <v>180</v>
      </c>
      <c r="C52" s="154"/>
      <c r="D52" s="154"/>
      <c r="E52" s="154"/>
      <c r="F52" s="154"/>
      <c r="G52" s="154"/>
      <c r="H52" s="154"/>
      <c r="I52" s="154"/>
      <c r="J52" s="154"/>
      <c r="K52" s="154"/>
      <c r="L52" s="154"/>
      <c r="M52" s="154"/>
      <c r="N52" s="154"/>
      <c r="O52" s="154"/>
      <c r="P52" s="154"/>
      <c r="Q52" s="56" t="s">
        <v>10</v>
      </c>
      <c r="R52" s="79"/>
      <c r="S52" s="64">
        <f>'Risk Scoring (back end)'!AG$3</f>
        <v>0</v>
      </c>
    </row>
    <row r="53" spans="2:21" ht="27.75" customHeight="1" x14ac:dyDescent="0.35">
      <c r="B53" s="154" t="s">
        <v>181</v>
      </c>
      <c r="C53" s="154"/>
      <c r="D53" s="154"/>
      <c r="E53" s="154"/>
      <c r="F53" s="154"/>
      <c r="G53" s="154"/>
      <c r="H53" s="154"/>
      <c r="I53" s="154"/>
      <c r="J53" s="154"/>
      <c r="K53" s="154"/>
      <c r="L53" s="154"/>
      <c r="M53" s="154"/>
      <c r="N53" s="154"/>
      <c r="O53" s="154"/>
      <c r="P53" s="154"/>
      <c r="Q53" s="56" t="s">
        <v>10</v>
      </c>
      <c r="R53" s="79"/>
      <c r="S53" s="64">
        <f>'Risk Scoring (back end)'!AH$3</f>
        <v>0</v>
      </c>
    </row>
    <row r="54" spans="2:21" s="8" customFormat="1" ht="29" x14ac:dyDescent="0.35">
      <c r="B54" s="160" t="s">
        <v>2</v>
      </c>
      <c r="C54" s="160" t="s">
        <v>0</v>
      </c>
      <c r="D54" s="160"/>
      <c r="E54" s="160"/>
      <c r="F54" s="160"/>
      <c r="G54" s="160"/>
      <c r="H54" s="160"/>
      <c r="I54" s="160"/>
      <c r="J54" s="160"/>
      <c r="K54" s="160"/>
      <c r="L54" s="160"/>
      <c r="M54" s="160"/>
      <c r="N54" s="160"/>
      <c r="O54" s="160"/>
      <c r="P54" s="160"/>
      <c r="Q54" s="54" t="s">
        <v>8</v>
      </c>
      <c r="R54" s="55" t="s">
        <v>9</v>
      </c>
      <c r="S54" s="55" t="s">
        <v>73</v>
      </c>
      <c r="U54" s="28"/>
    </row>
    <row r="55" spans="2:21" ht="14.65" customHeight="1" x14ac:dyDescent="0.35">
      <c r="B55" s="154" t="s">
        <v>77</v>
      </c>
      <c r="C55" s="154"/>
      <c r="D55" s="154"/>
      <c r="E55" s="154"/>
      <c r="F55" s="154"/>
      <c r="G55" s="154"/>
      <c r="H55" s="154"/>
      <c r="I55" s="154"/>
      <c r="J55" s="154"/>
      <c r="K55" s="154"/>
      <c r="L55" s="154"/>
      <c r="M55" s="154"/>
      <c r="N55" s="154"/>
      <c r="O55" s="154"/>
      <c r="P55" s="154"/>
      <c r="Q55" s="56" t="s">
        <v>7</v>
      </c>
      <c r="R55" s="79"/>
      <c r="S55" s="64">
        <f>'Risk Scoring (back end)'!AI$3</f>
        <v>0</v>
      </c>
    </row>
    <row r="56" spans="2:21" x14ac:dyDescent="0.35">
      <c r="B56" s="154" t="s">
        <v>78</v>
      </c>
      <c r="C56" s="154"/>
      <c r="D56" s="154"/>
      <c r="E56" s="154"/>
      <c r="F56" s="154"/>
      <c r="G56" s="154"/>
      <c r="H56" s="154"/>
      <c r="I56" s="154"/>
      <c r="J56" s="154"/>
      <c r="K56" s="154"/>
      <c r="L56" s="154"/>
      <c r="M56" s="154"/>
      <c r="N56" s="154"/>
      <c r="O56" s="154"/>
      <c r="P56" s="154"/>
      <c r="Q56" s="56" t="s">
        <v>7</v>
      </c>
      <c r="R56" s="79"/>
      <c r="S56" s="64">
        <f>'Risk Scoring (back end)'!AJ$3</f>
        <v>0</v>
      </c>
    </row>
    <row r="57" spans="2:21" ht="14.65" customHeight="1" x14ac:dyDescent="0.35">
      <c r="B57" s="154" t="s">
        <v>79</v>
      </c>
      <c r="C57" s="154"/>
      <c r="D57" s="154"/>
      <c r="E57" s="154"/>
      <c r="F57" s="154"/>
      <c r="G57" s="154"/>
      <c r="H57" s="154"/>
      <c r="I57" s="154"/>
      <c r="J57" s="154"/>
      <c r="K57" s="154"/>
      <c r="L57" s="154"/>
      <c r="M57" s="154"/>
      <c r="N57" s="154"/>
      <c r="O57" s="154"/>
      <c r="P57" s="154"/>
      <c r="Q57" s="56" t="s">
        <v>7</v>
      </c>
      <c r="R57" s="79"/>
      <c r="S57" s="64">
        <f>'Risk Scoring (back end)'!AK$3</f>
        <v>0</v>
      </c>
    </row>
    <row r="58" spans="2:21" ht="70" customHeight="1" x14ac:dyDescent="0.35">
      <c r="B58" s="154" t="s">
        <v>76</v>
      </c>
      <c r="C58" s="154"/>
      <c r="D58" s="154"/>
      <c r="E58" s="154"/>
      <c r="F58" s="154"/>
      <c r="G58" s="154"/>
      <c r="H58" s="154"/>
      <c r="I58" s="154"/>
      <c r="J58" s="154"/>
      <c r="K58" s="154"/>
      <c r="L58" s="154"/>
      <c r="M58" s="154"/>
      <c r="N58" s="154"/>
      <c r="O58" s="154"/>
      <c r="P58" s="154"/>
      <c r="Q58" s="56" t="s">
        <v>10</v>
      </c>
      <c r="R58" s="79"/>
      <c r="S58" s="64">
        <f>'Risk Scoring (back end)'!AL$3</f>
        <v>0</v>
      </c>
    </row>
    <row r="59" spans="2:21" ht="14.5" customHeight="1" x14ac:dyDescent="0.35">
      <c r="B59" s="154" t="s">
        <v>96</v>
      </c>
      <c r="C59" s="154"/>
      <c r="D59" s="154"/>
      <c r="E59" s="154"/>
      <c r="F59" s="154"/>
      <c r="G59" s="154"/>
      <c r="H59" s="154"/>
      <c r="I59" s="154"/>
      <c r="J59" s="154"/>
      <c r="K59" s="154"/>
      <c r="L59" s="154"/>
      <c r="M59" s="154"/>
      <c r="N59" s="154"/>
      <c r="O59" s="154"/>
      <c r="P59" s="154"/>
      <c r="Q59" s="56" t="s">
        <v>7</v>
      </c>
      <c r="R59" s="79"/>
      <c r="S59" s="64">
        <f>'Risk Scoring (back end)'!AM$3</f>
        <v>0</v>
      </c>
    </row>
    <row r="60" spans="2:21" ht="21" customHeight="1" x14ac:dyDescent="0.35">
      <c r="B60"/>
      <c r="C60"/>
      <c r="Q60"/>
    </row>
    <row r="61" spans="2:21" ht="21" customHeight="1" x14ac:dyDescent="0.35">
      <c r="B61" s="153" t="s">
        <v>102</v>
      </c>
      <c r="C61" s="153"/>
      <c r="D61" s="153"/>
      <c r="E61" s="152">
        <f>'Risk Scoring (back end)'!AN3</f>
        <v>5</v>
      </c>
      <c r="F61" s="152"/>
      <c r="Q61"/>
    </row>
    <row r="62" spans="2:21" s="29" customFormat="1" ht="21" x14ac:dyDescent="0.5">
      <c r="B62" s="153" t="s">
        <v>5</v>
      </c>
      <c r="C62" s="153"/>
      <c r="D62" s="153"/>
      <c r="E62" s="117" t="str">
        <f>'Risk Scoring (back end)'!AO3</f>
        <v>Medium</v>
      </c>
      <c r="F62" s="117"/>
      <c r="J62" s="152" t="s">
        <v>59</v>
      </c>
      <c r="K62" s="152"/>
      <c r="L62" s="165" t="str">
        <f>IF(Q18="Yes","PEP Identified, please complete the 'Supplementary Questions for PEPs' and ensure EDD is undertaken. MLRO sign off is also required","No PEP Identified")</f>
        <v>No PEP Identified</v>
      </c>
      <c r="M62" s="165"/>
      <c r="N62" s="165"/>
      <c r="O62" s="165"/>
      <c r="P62" s="165"/>
      <c r="Q62" s="165"/>
      <c r="R62" s="165"/>
      <c r="S62" s="165"/>
      <c r="T62" s="89"/>
    </row>
    <row r="63" spans="2:21" ht="19.5" customHeight="1" x14ac:dyDescent="0.5">
      <c r="B63" s="153" t="s">
        <v>4</v>
      </c>
      <c r="C63" s="153"/>
      <c r="D63" s="153"/>
      <c r="E63" s="117" t="str">
        <f>'2b. PEP Risk Scoring'!F26</f>
        <v>Medium</v>
      </c>
      <c r="F63" s="117"/>
      <c r="J63" s="152"/>
      <c r="K63" s="152"/>
      <c r="L63" s="165"/>
      <c r="M63" s="165"/>
      <c r="N63" s="165"/>
      <c r="O63" s="165"/>
      <c r="P63" s="165"/>
      <c r="Q63" s="165"/>
      <c r="R63" s="165"/>
      <c r="S63" s="165"/>
    </row>
    <row r="64" spans="2:21" ht="19.5" customHeight="1" x14ac:dyDescent="0.35">
      <c r="B64"/>
      <c r="C64"/>
    </row>
    <row r="65" spans="2:19" ht="19.5" customHeight="1" x14ac:dyDescent="0.35">
      <c r="B65" s="166" t="s">
        <v>80</v>
      </c>
      <c r="C65" s="167"/>
      <c r="D65" s="167"/>
      <c r="E65" s="167"/>
      <c r="F65" s="168"/>
      <c r="J65" s="159" t="s">
        <v>82</v>
      </c>
      <c r="K65" s="159"/>
      <c r="L65" s="159"/>
      <c r="M65" s="159"/>
      <c r="N65" s="159"/>
      <c r="O65" s="159"/>
      <c r="P65" s="159"/>
      <c r="Q65" s="159"/>
      <c r="R65" s="159"/>
      <c r="S65" s="159"/>
    </row>
    <row r="66" spans="2:19" ht="72" customHeight="1" x14ac:dyDescent="0.35">
      <c r="B66" s="158" t="s">
        <v>81</v>
      </c>
      <c r="C66" s="158"/>
      <c r="D66" s="158"/>
      <c r="E66" s="158"/>
      <c r="F66" s="158"/>
      <c r="J66" s="158" t="s">
        <v>83</v>
      </c>
      <c r="K66" s="158"/>
      <c r="L66" s="158"/>
      <c r="M66" s="158"/>
      <c r="N66" s="158"/>
      <c r="O66" s="158"/>
      <c r="P66" s="158"/>
      <c r="Q66" s="158"/>
      <c r="R66" s="158"/>
      <c r="S66" s="158"/>
    </row>
    <row r="68" spans="2:19" ht="21" x14ac:dyDescent="0.5">
      <c r="B68" s="117" t="s">
        <v>40</v>
      </c>
      <c r="C68" s="117"/>
      <c r="D68" s="118"/>
      <c r="E68" s="118"/>
      <c r="F68" s="118"/>
      <c r="G68" s="118"/>
      <c r="H68" s="118"/>
      <c r="I68" s="118"/>
      <c r="J68" s="117" t="s">
        <v>15</v>
      </c>
      <c r="K68" s="117"/>
      <c r="L68" s="119"/>
      <c r="M68" s="120"/>
    </row>
    <row r="69" spans="2:19" ht="21" x14ac:dyDescent="0.5">
      <c r="B69" s="117" t="s">
        <v>38</v>
      </c>
      <c r="C69" s="117"/>
      <c r="D69" s="118"/>
      <c r="E69" s="118"/>
      <c r="F69" s="118"/>
      <c r="G69" s="118"/>
      <c r="H69" s="118"/>
      <c r="I69" s="118"/>
      <c r="J69" s="117" t="s">
        <v>15</v>
      </c>
      <c r="K69" s="117"/>
      <c r="L69" s="119"/>
      <c r="M69" s="120"/>
    </row>
    <row r="70" spans="2:19" ht="21" x14ac:dyDescent="0.5">
      <c r="B70" s="30"/>
      <c r="C70" s="30"/>
      <c r="D70" s="30"/>
      <c r="K70" s="30"/>
      <c r="L70" s="30"/>
    </row>
    <row r="71" spans="2:19" ht="21" x14ac:dyDescent="0.5">
      <c r="B71" s="117" t="s">
        <v>16</v>
      </c>
      <c r="C71" s="117"/>
      <c r="D71" s="121"/>
      <c r="E71" s="121"/>
    </row>
    <row r="76" spans="2:19" ht="14.5" customHeight="1" x14ac:dyDescent="0.35">
      <c r="B76" s="116" t="s">
        <v>23</v>
      </c>
      <c r="C76" s="116"/>
      <c r="D76" s="59" t="s">
        <v>227</v>
      </c>
      <c r="E76" s="68">
        <v>46069</v>
      </c>
    </row>
    <row r="79" spans="2:19" ht="14.5" customHeight="1" x14ac:dyDescent="0.35">
      <c r="B79" s="162" t="str">
        <f>IF(Q18="Yes","Please complete the 'Supplementary Questions for PEPs' (found on Tab '2b. PEP Risk Scoring', may need to be unhidden)","End of risk assessment")</f>
        <v>End of risk assessment</v>
      </c>
      <c r="C79" s="163"/>
      <c r="D79" s="163"/>
      <c r="E79" s="163"/>
      <c r="F79" s="163"/>
      <c r="G79" s="163"/>
      <c r="H79" s="163"/>
      <c r="I79" s="163"/>
      <c r="J79" s="163"/>
      <c r="K79" s="163"/>
      <c r="L79" s="163"/>
      <c r="M79" s="163"/>
      <c r="N79" s="163"/>
      <c r="O79" s="163"/>
      <c r="P79" s="163"/>
      <c r="Q79" s="163"/>
      <c r="R79" s="163"/>
      <c r="S79" s="164"/>
    </row>
    <row r="80" spans="2:19" x14ac:dyDescent="0.35">
      <c r="B80" s="65"/>
      <c r="C80" s="65"/>
      <c r="D80" s="65"/>
      <c r="E80" s="65"/>
      <c r="F80" s="65"/>
      <c r="G80" s="65"/>
      <c r="H80" s="65"/>
      <c r="I80" s="65"/>
    </row>
    <row r="81" spans="2:9" x14ac:dyDescent="0.35">
      <c r="B81" s="65"/>
      <c r="C81" s="65"/>
      <c r="D81" s="65"/>
      <c r="E81" s="65"/>
      <c r="F81" s="65"/>
      <c r="G81" s="65"/>
      <c r="H81" s="65"/>
      <c r="I81" s="65"/>
    </row>
    <row r="82" spans="2:9" x14ac:dyDescent="0.35">
      <c r="B82" s="65"/>
      <c r="C82" s="65"/>
      <c r="D82" s="65"/>
      <c r="E82" s="65"/>
      <c r="F82" s="65"/>
      <c r="G82" s="65"/>
      <c r="H82" s="65"/>
      <c r="I82" s="65"/>
    </row>
    <row r="83" spans="2:9" x14ac:dyDescent="0.35">
      <c r="B83" s="65"/>
      <c r="C83" s="65"/>
      <c r="D83" s="65"/>
      <c r="E83" s="65"/>
      <c r="F83" s="65"/>
      <c r="G83" s="65"/>
      <c r="H83" s="65"/>
      <c r="I83" s="65"/>
    </row>
    <row r="84" spans="2:9" x14ac:dyDescent="0.35">
      <c r="B84" s="65"/>
      <c r="C84" s="65"/>
      <c r="D84" s="65"/>
      <c r="E84" s="65"/>
      <c r="F84" s="65"/>
      <c r="G84" s="65"/>
      <c r="H84" s="65"/>
      <c r="I84" s="65"/>
    </row>
    <row r="85" spans="2:9" x14ac:dyDescent="0.35">
      <c r="B85" s="65"/>
      <c r="C85" s="65"/>
      <c r="D85" s="65"/>
      <c r="E85" s="65"/>
      <c r="F85" s="65"/>
      <c r="G85" s="65"/>
      <c r="H85" s="65"/>
      <c r="I85" s="65"/>
    </row>
    <row r="86" spans="2:9" x14ac:dyDescent="0.35">
      <c r="B86" s="65"/>
      <c r="C86" s="65"/>
      <c r="D86" s="65"/>
      <c r="E86" s="65"/>
      <c r="F86" s="65"/>
      <c r="G86" s="65"/>
      <c r="H86" s="65"/>
      <c r="I86" s="65"/>
    </row>
    <row r="87" spans="2:9" x14ac:dyDescent="0.35">
      <c r="B87" s="65"/>
      <c r="C87" s="65"/>
      <c r="D87" s="65"/>
      <c r="E87" s="65"/>
      <c r="F87" s="65"/>
      <c r="G87" s="65"/>
      <c r="H87" s="65"/>
      <c r="I87" s="65"/>
    </row>
  </sheetData>
  <mergeCells count="102">
    <mergeCell ref="B49:P49"/>
    <mergeCell ref="B40:P40"/>
    <mergeCell ref="B41:P41"/>
    <mergeCell ref="B48:P48"/>
    <mergeCell ref="B47:P47"/>
    <mergeCell ref="B14:R14"/>
    <mergeCell ref="B15:S16"/>
    <mergeCell ref="B17:P17"/>
    <mergeCell ref="B22:P22"/>
    <mergeCell ref="B23:P23"/>
    <mergeCell ref="B38:P38"/>
    <mergeCell ref="B36:P36"/>
    <mergeCell ref="B45:P45"/>
    <mergeCell ref="B42:P42"/>
    <mergeCell ref="B18:P18"/>
    <mergeCell ref="B19:P19"/>
    <mergeCell ref="B35:P35"/>
    <mergeCell ref="B31:P31"/>
    <mergeCell ref="B26:P26"/>
    <mergeCell ref="B20:P20"/>
    <mergeCell ref="B21:P21"/>
    <mergeCell ref="B32:P32"/>
    <mergeCell ref="B34:P34"/>
    <mergeCell ref="B28:P28"/>
    <mergeCell ref="B29:P29"/>
    <mergeCell ref="B30:P30"/>
    <mergeCell ref="B24:P24"/>
    <mergeCell ref="B37:P37"/>
    <mergeCell ref="B39:P39"/>
    <mergeCell ref="H11:J11"/>
    <mergeCell ref="H12:J12"/>
    <mergeCell ref="H13:J13"/>
    <mergeCell ref="B9:G9"/>
    <mergeCell ref="B10:G10"/>
    <mergeCell ref="B11:G11"/>
    <mergeCell ref="B12:G12"/>
    <mergeCell ref="B13:G13"/>
    <mergeCell ref="K11:L11"/>
    <mergeCell ref="K12:L12"/>
    <mergeCell ref="K13:L13"/>
    <mergeCell ref="R9:S9"/>
    <mergeCell ref="R10:S10"/>
    <mergeCell ref="R11:S11"/>
    <mergeCell ref="R12:S12"/>
    <mergeCell ref="R13:S13"/>
    <mergeCell ref="N9:Q9"/>
    <mergeCell ref="N10:Q10"/>
    <mergeCell ref="N11:Q11"/>
    <mergeCell ref="N12:Q12"/>
    <mergeCell ref="N13:Q13"/>
    <mergeCell ref="D2:H2"/>
    <mergeCell ref="B3:C3"/>
    <mergeCell ref="D3:H3"/>
    <mergeCell ref="B4:C4"/>
    <mergeCell ref="D4:H4"/>
    <mergeCell ref="B8:R8"/>
    <mergeCell ref="B2:C2"/>
    <mergeCell ref="H9:J9"/>
    <mergeCell ref="H10:J10"/>
    <mergeCell ref="B6:S7"/>
    <mergeCell ref="K9:L9"/>
    <mergeCell ref="K10:L10"/>
    <mergeCell ref="B79:S79"/>
    <mergeCell ref="B66:F66"/>
    <mergeCell ref="J62:K63"/>
    <mergeCell ref="L62:S63"/>
    <mergeCell ref="B71:C71"/>
    <mergeCell ref="D71:E71"/>
    <mergeCell ref="B65:F65"/>
    <mergeCell ref="B68:C68"/>
    <mergeCell ref="D68:I68"/>
    <mergeCell ref="J68:K68"/>
    <mergeCell ref="L68:M68"/>
    <mergeCell ref="B69:C69"/>
    <mergeCell ref="D69:I69"/>
    <mergeCell ref="J69:K69"/>
    <mergeCell ref="L69:M69"/>
    <mergeCell ref="B63:D63"/>
    <mergeCell ref="E61:F61"/>
    <mergeCell ref="B61:D61"/>
    <mergeCell ref="B25:P25"/>
    <mergeCell ref="B43:P43"/>
    <mergeCell ref="E63:F63"/>
    <mergeCell ref="B76:C76"/>
    <mergeCell ref="J66:S66"/>
    <mergeCell ref="J65:S65"/>
    <mergeCell ref="E62:F62"/>
    <mergeCell ref="B62:D62"/>
    <mergeCell ref="B54:P54"/>
    <mergeCell ref="B55:P55"/>
    <mergeCell ref="B27:P27"/>
    <mergeCell ref="B33:P33"/>
    <mergeCell ref="B44:P44"/>
    <mergeCell ref="B46:P46"/>
    <mergeCell ref="B59:P59"/>
    <mergeCell ref="B53:P53"/>
    <mergeCell ref="B56:P56"/>
    <mergeCell ref="B58:P58"/>
    <mergeCell ref="B57:P57"/>
    <mergeCell ref="B50:P50"/>
    <mergeCell ref="B51:P51"/>
    <mergeCell ref="B52:P52"/>
  </mergeCells>
  <conditionalFormatting sqref="B79:S79">
    <cfRule type="cellIs" dxfId="39" priority="2" operator="equal">
      <formula>"End of risk assessment"</formula>
    </cfRule>
    <cfRule type="cellIs" dxfId="38" priority="3" operator="equal">
      <formula>"Please complete the 'Supplementary Questions for PEPs' (found on Tab '2b. PEP Risk Scoring', may need to be unhidden)"</formula>
    </cfRule>
  </conditionalFormatting>
  <conditionalFormatting sqref="E62:E63">
    <cfRule type="cellIs" dxfId="37" priority="22" operator="equal">
      <formula>"Low"</formula>
    </cfRule>
    <cfRule type="cellIs" dxfId="36" priority="23" operator="equal">
      <formula>"Medium"</formula>
    </cfRule>
    <cfRule type="cellIs" dxfId="35" priority="24" operator="equal">
      <formula>"High"</formula>
    </cfRule>
  </conditionalFormatting>
  <conditionalFormatting sqref="L62:S63">
    <cfRule type="cellIs" dxfId="34" priority="1" operator="equal">
      <formula>"PEP Identified, please complete the 'Supplementary Questions for PEPs' and ensure EDD is undertaken. MLRO sign off is also required"</formula>
    </cfRule>
  </conditionalFormatting>
  <conditionalFormatting sqref="S18:S30 S32:S38 S40:S49 S51:S53 S55:S59">
    <cfRule type="cellIs" dxfId="33" priority="36" operator="lessThan">
      <formula>0</formula>
    </cfRule>
    <cfRule type="cellIs" dxfId="32" priority="37" operator="greaterThan">
      <formula>52</formula>
    </cfRule>
    <cfRule type="cellIs" dxfId="31" priority="38" operator="between">
      <formula>1</formula>
      <formula>51</formula>
    </cfRule>
  </conditionalFormatting>
  <dataValidations count="1">
    <dataValidation type="list" allowBlank="1" showInputMessage="1" showErrorMessage="1" sqref="D4:H4" xr:uid="{981E2849-45B0-4724-8025-FD74733E0A2B}">
      <formula1>$J$4:$R$4</formula1>
    </dataValidation>
  </dataValidations>
  <pageMargins left="0.7" right="0.7" top="0.75" bottom="0.75" header="0.3" footer="0.3"/>
  <pageSetup paperSize="9" scale="39" fitToHeight="0" orientation="portrait"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A5886D1-D597-44B5-B2DB-1D7E0F0AC5C1}">
          <x14:formula1>
            <xm:f>'Risk Scoring (back end)'!$AQ$4:$AQ$6</xm:f>
          </x14:formula1>
          <xm:sqref>Q32:Q34 Q40:Q41 Q46 Q58 Q43:Q44 Q51:Q53</xm:sqref>
        </x14:dataValidation>
        <x14:dataValidation type="list" allowBlank="1" showInputMessage="1" showErrorMessage="1" xr:uid="{3D1F6E81-27F1-4BAF-95A1-F303EF61AFA0}">
          <x14:formula1>
            <xm:f>'Risk Scoring (back end)'!$AQ$4:$AQ$5</xm:f>
          </x14:formula1>
          <xm:sqref>Q59 Q55:Q57 Q42 Q47:Q49 Q45 Q35:Q38 Q18:Q30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C2FC-18C3-49C9-B906-8B08DC6F19BB}">
  <sheetPr>
    <pageSetUpPr fitToPage="1"/>
  </sheetPr>
  <dimension ref="A1:X43"/>
  <sheetViews>
    <sheetView workbookViewId="0">
      <selection activeCell="Q10" sqref="Q10"/>
    </sheetView>
  </sheetViews>
  <sheetFormatPr defaultColWidth="9.26953125" defaultRowHeight="14.5" x14ac:dyDescent="0.35"/>
  <cols>
    <col min="1" max="1" width="23.36328125" customWidth="1"/>
    <col min="2" max="2" width="12.7265625" style="3" customWidth="1"/>
    <col min="3" max="3" width="13.6328125" style="2" customWidth="1"/>
    <col min="4" max="4" width="11" customWidth="1"/>
    <col min="6" max="8" width="8.7265625" customWidth="1"/>
    <col min="9" max="9" width="4.7265625" customWidth="1"/>
    <col min="10" max="10" width="3.453125" customWidth="1"/>
    <col min="11" max="11" width="8.08984375" customWidth="1"/>
    <col min="12" max="12" width="16.453125" customWidth="1"/>
    <col min="13" max="13" width="13.54296875" customWidth="1"/>
    <col min="14" max="14" width="14.6328125" customWidth="1"/>
    <col min="15" max="15" width="13.08984375" customWidth="1"/>
    <col min="16" max="16" width="13.6328125" customWidth="1"/>
    <col min="17" max="17" width="10.26953125" style="4" customWidth="1"/>
    <col min="18" max="18" width="16" customWidth="1"/>
    <col min="19" max="19" width="12.54296875" style="60" customWidth="1"/>
    <col min="20" max="20" width="9.26953125" style="60"/>
    <col min="23" max="23" width="9.90625" customWidth="1"/>
  </cols>
  <sheetData>
    <row r="1" spans="1:20" x14ac:dyDescent="0.35">
      <c r="B1"/>
      <c r="C1" s="3"/>
      <c r="D1" s="2"/>
      <c r="Q1"/>
      <c r="R1" s="4"/>
    </row>
    <row r="2" spans="1:20" ht="27" customHeight="1" x14ac:dyDescent="0.35">
      <c r="B2" s="129" t="s">
        <v>17</v>
      </c>
      <c r="C2" s="130"/>
      <c r="D2" s="131" t="str">
        <f>IF('1. Identification'!D2="","",'1. Identification'!D2)</f>
        <v/>
      </c>
      <c r="E2" s="131"/>
      <c r="F2" s="131"/>
      <c r="G2" s="131"/>
      <c r="H2" s="131"/>
      <c r="I2" s="6"/>
    </row>
    <row r="3" spans="1:20" ht="27" customHeight="1" x14ac:dyDescent="0.35">
      <c r="B3" s="129" t="s">
        <v>18</v>
      </c>
      <c r="C3" s="130"/>
      <c r="D3" s="131" t="str">
        <f>IF('1. Identification'!D3="","",'1. Identification'!D3)</f>
        <v/>
      </c>
      <c r="E3" s="131"/>
      <c r="F3" s="131"/>
      <c r="G3" s="131"/>
      <c r="H3" s="131"/>
      <c r="I3" s="43"/>
      <c r="J3" s="44"/>
      <c r="K3" s="44"/>
      <c r="L3" s="44"/>
      <c r="M3" s="44"/>
      <c r="N3" s="44"/>
      <c r="O3" s="44"/>
      <c r="P3" s="44"/>
      <c r="Q3" s="45"/>
      <c r="R3" s="44"/>
    </row>
    <row r="4" spans="1:20" ht="27" customHeight="1" x14ac:dyDescent="0.35">
      <c r="B4" s="129" t="s">
        <v>19</v>
      </c>
      <c r="C4" s="130"/>
      <c r="D4" s="131" t="str">
        <f>IF('1. Identification'!D4="","",'1. Identification'!D4)</f>
        <v/>
      </c>
      <c r="E4" s="131"/>
      <c r="F4" s="131"/>
      <c r="G4" s="131"/>
      <c r="H4" s="131"/>
      <c r="I4" s="48" t="s">
        <v>33</v>
      </c>
      <c r="J4" s="51" t="s">
        <v>25</v>
      </c>
      <c r="K4" s="51" t="s">
        <v>26</v>
      </c>
      <c r="L4" s="51" t="s">
        <v>27</v>
      </c>
      <c r="M4" s="51" t="s">
        <v>28</v>
      </c>
      <c r="N4" s="51" t="s">
        <v>29</v>
      </c>
      <c r="O4" s="51" t="s">
        <v>30</v>
      </c>
      <c r="P4" s="51" t="s">
        <v>31</v>
      </c>
      <c r="Q4" s="52" t="s">
        <v>32</v>
      </c>
      <c r="R4" s="51" t="s">
        <v>34</v>
      </c>
    </row>
    <row r="5" spans="1:20" ht="27" customHeight="1" x14ac:dyDescent="0.35">
      <c r="B5"/>
      <c r="C5"/>
      <c r="Q5"/>
    </row>
    <row r="6" spans="1:20" ht="14.5" customHeight="1" x14ac:dyDescent="0.35">
      <c r="B6" s="132" t="s">
        <v>141</v>
      </c>
      <c r="C6" s="132"/>
      <c r="D6" s="132"/>
      <c r="E6" s="132"/>
      <c r="F6" s="132"/>
      <c r="G6" s="132"/>
      <c r="H6" s="132"/>
      <c r="I6" s="132"/>
      <c r="J6" s="132"/>
      <c r="K6" s="132"/>
      <c r="L6" s="132"/>
      <c r="M6" s="132"/>
      <c r="N6" s="132"/>
      <c r="O6" s="132"/>
      <c r="P6" s="132"/>
      <c r="Q6" s="132"/>
      <c r="R6" s="132"/>
      <c r="S6" s="132"/>
    </row>
    <row r="7" spans="1:20" ht="15" customHeight="1" x14ac:dyDescent="0.35">
      <c r="B7" s="132"/>
      <c r="C7" s="132"/>
      <c r="D7" s="132"/>
      <c r="E7" s="132"/>
      <c r="F7" s="132"/>
      <c r="G7" s="132"/>
      <c r="H7" s="132"/>
      <c r="I7" s="132"/>
      <c r="J7" s="132"/>
      <c r="K7" s="132"/>
      <c r="L7" s="132"/>
      <c r="M7" s="132"/>
      <c r="N7" s="132"/>
      <c r="O7" s="132"/>
      <c r="P7" s="132"/>
      <c r="Q7" s="132"/>
      <c r="R7" s="132"/>
      <c r="S7" s="132"/>
    </row>
    <row r="9" spans="1:20" ht="29.5" customHeight="1" x14ac:dyDescent="0.35">
      <c r="B9" s="185" t="s">
        <v>140</v>
      </c>
      <c r="C9" s="185"/>
      <c r="D9" s="185"/>
      <c r="E9" s="185"/>
      <c r="F9" s="185"/>
      <c r="G9" s="185"/>
      <c r="H9" s="185"/>
      <c r="I9" s="185"/>
      <c r="J9" s="185"/>
      <c r="K9" s="185"/>
      <c r="L9" s="185"/>
      <c r="M9" s="185"/>
      <c r="N9" s="185"/>
      <c r="O9" s="185"/>
      <c r="P9" s="185"/>
      <c r="Q9" s="58" t="s">
        <v>8</v>
      </c>
      <c r="R9" s="55" t="s">
        <v>9</v>
      </c>
      <c r="S9" s="55" t="s">
        <v>73</v>
      </c>
    </row>
    <row r="10" spans="1:20" ht="14.5" customHeight="1" x14ac:dyDescent="0.35">
      <c r="A10" s="108" t="s">
        <v>66</v>
      </c>
      <c r="B10" s="154" t="s">
        <v>86</v>
      </c>
      <c r="C10" s="154"/>
      <c r="D10" s="154"/>
      <c r="E10" s="154"/>
      <c r="F10" s="154"/>
      <c r="G10" s="154"/>
      <c r="H10" s="154"/>
      <c r="I10" s="154"/>
      <c r="J10" s="154"/>
      <c r="K10" s="154"/>
      <c r="L10" s="154"/>
      <c r="M10" s="154"/>
      <c r="N10" s="154"/>
      <c r="O10" s="154"/>
      <c r="P10" s="154"/>
      <c r="Q10" s="57" t="s">
        <v>7</v>
      </c>
      <c r="R10" s="5"/>
      <c r="S10" s="59" t="str">
        <f t="shared" ref="S10:S19" si="0">IF(Q10="Yes",T10,"")</f>
        <v/>
      </c>
      <c r="T10" s="69">
        <v>-20</v>
      </c>
    </row>
    <row r="11" spans="1:20" x14ac:dyDescent="0.35">
      <c r="A11" s="108"/>
      <c r="B11" s="161" t="s">
        <v>60</v>
      </c>
      <c r="C11" s="154"/>
      <c r="D11" s="154"/>
      <c r="E11" s="154"/>
      <c r="F11" s="154"/>
      <c r="G11" s="154"/>
      <c r="H11" s="154"/>
      <c r="I11" s="154"/>
      <c r="J11" s="154"/>
      <c r="K11" s="154"/>
      <c r="L11" s="154"/>
      <c r="M11" s="154"/>
      <c r="N11" s="154"/>
      <c r="O11" s="154"/>
      <c r="P11" s="154"/>
      <c r="Q11" s="57" t="s">
        <v>7</v>
      </c>
      <c r="R11" s="5"/>
      <c r="S11" s="59" t="str">
        <f t="shared" si="0"/>
        <v/>
      </c>
      <c r="T11" s="69">
        <v>-20</v>
      </c>
    </row>
    <row r="12" spans="1:20" x14ac:dyDescent="0.35">
      <c r="A12" s="108"/>
      <c r="B12" s="175" t="s">
        <v>61</v>
      </c>
      <c r="C12" s="176"/>
      <c r="D12" s="176"/>
      <c r="E12" s="176"/>
      <c r="F12" s="176"/>
      <c r="G12" s="176"/>
      <c r="H12" s="176"/>
      <c r="I12" s="176"/>
      <c r="J12" s="176"/>
      <c r="K12" s="176"/>
      <c r="L12" s="176"/>
      <c r="M12" s="176"/>
      <c r="N12" s="176"/>
      <c r="O12" s="176"/>
      <c r="P12" s="177"/>
      <c r="Q12" s="57" t="s">
        <v>7</v>
      </c>
      <c r="R12" s="5"/>
      <c r="S12" s="59" t="str">
        <f t="shared" si="0"/>
        <v/>
      </c>
      <c r="T12" s="69">
        <v>-10</v>
      </c>
    </row>
    <row r="13" spans="1:20" ht="27" customHeight="1" x14ac:dyDescent="0.35">
      <c r="A13" s="108"/>
      <c r="B13" s="154" t="s">
        <v>103</v>
      </c>
      <c r="C13" s="154"/>
      <c r="D13" s="154"/>
      <c r="E13" s="154"/>
      <c r="F13" s="154"/>
      <c r="G13" s="154"/>
      <c r="H13" s="154"/>
      <c r="I13" s="154"/>
      <c r="J13" s="154"/>
      <c r="K13" s="154"/>
      <c r="L13" s="154"/>
      <c r="M13" s="154"/>
      <c r="N13" s="154"/>
      <c r="O13" s="154"/>
      <c r="P13" s="154"/>
      <c r="Q13" s="57" t="s">
        <v>7</v>
      </c>
      <c r="R13" s="5"/>
      <c r="S13" s="59" t="str">
        <f t="shared" si="0"/>
        <v/>
      </c>
      <c r="T13" s="69">
        <v>-25</v>
      </c>
    </row>
    <row r="14" spans="1:20" ht="14.5" customHeight="1" x14ac:dyDescent="0.35">
      <c r="A14" s="108"/>
      <c r="B14" s="154" t="s">
        <v>87</v>
      </c>
      <c r="C14" s="154"/>
      <c r="D14" s="154"/>
      <c r="E14" s="154"/>
      <c r="F14" s="154"/>
      <c r="G14" s="154"/>
      <c r="H14" s="154"/>
      <c r="I14" s="154"/>
      <c r="J14" s="154"/>
      <c r="K14" s="154"/>
      <c r="L14" s="154"/>
      <c r="M14" s="154"/>
      <c r="N14" s="154"/>
      <c r="O14" s="154"/>
      <c r="P14" s="154"/>
      <c r="Q14" s="57" t="s">
        <v>7</v>
      </c>
      <c r="R14" s="5"/>
      <c r="S14" s="59" t="str">
        <f t="shared" si="0"/>
        <v/>
      </c>
      <c r="T14" s="69">
        <v>-25</v>
      </c>
    </row>
    <row r="15" spans="1:20" x14ac:dyDescent="0.35">
      <c r="A15" s="108" t="s">
        <v>67</v>
      </c>
      <c r="B15" s="175" t="s">
        <v>62</v>
      </c>
      <c r="C15" s="176"/>
      <c r="D15" s="176"/>
      <c r="E15" s="176"/>
      <c r="F15" s="176"/>
      <c r="G15" s="176"/>
      <c r="H15" s="176"/>
      <c r="I15" s="176"/>
      <c r="J15" s="176"/>
      <c r="K15" s="176"/>
      <c r="L15" s="176"/>
      <c r="M15" s="176"/>
      <c r="N15" s="176"/>
      <c r="O15" s="176"/>
      <c r="P15" s="177"/>
      <c r="Q15" s="57" t="s">
        <v>7</v>
      </c>
      <c r="R15" s="5"/>
      <c r="S15" s="59" t="str">
        <f t="shared" si="0"/>
        <v/>
      </c>
      <c r="T15" s="69">
        <v>50</v>
      </c>
    </row>
    <row r="16" spans="1:20" x14ac:dyDescent="0.35">
      <c r="A16" s="108"/>
      <c r="B16" s="154" t="s">
        <v>63</v>
      </c>
      <c r="C16" s="154"/>
      <c r="D16" s="154"/>
      <c r="E16" s="154"/>
      <c r="F16" s="154"/>
      <c r="G16" s="154"/>
      <c r="H16" s="154"/>
      <c r="I16" s="154"/>
      <c r="J16" s="154"/>
      <c r="K16" s="154"/>
      <c r="L16" s="154"/>
      <c r="M16" s="154"/>
      <c r="N16" s="154"/>
      <c r="O16" s="154"/>
      <c r="P16" s="154"/>
      <c r="Q16" s="57" t="s">
        <v>7</v>
      </c>
      <c r="R16" s="5"/>
      <c r="S16" s="59" t="str">
        <f t="shared" si="0"/>
        <v/>
      </c>
      <c r="T16" s="69">
        <v>40</v>
      </c>
    </row>
    <row r="17" spans="1:24" x14ac:dyDescent="0.35">
      <c r="A17" s="108"/>
      <c r="B17" s="154" t="s">
        <v>65</v>
      </c>
      <c r="C17" s="154"/>
      <c r="D17" s="154"/>
      <c r="E17" s="154"/>
      <c r="F17" s="154"/>
      <c r="G17" s="154"/>
      <c r="H17" s="154"/>
      <c r="I17" s="154"/>
      <c r="J17" s="154"/>
      <c r="K17" s="154"/>
      <c r="L17" s="154"/>
      <c r="M17" s="154"/>
      <c r="N17" s="154"/>
      <c r="O17" s="154"/>
      <c r="P17" s="154"/>
      <c r="Q17" s="57" t="s">
        <v>7</v>
      </c>
      <c r="R17" s="5"/>
      <c r="S17" s="59" t="str">
        <f t="shared" si="0"/>
        <v/>
      </c>
      <c r="T17" s="69">
        <v>30</v>
      </c>
    </row>
    <row r="18" spans="1:24" ht="14.5" customHeight="1" x14ac:dyDescent="0.35">
      <c r="A18" s="108"/>
      <c r="B18" s="154" t="s">
        <v>64</v>
      </c>
      <c r="C18" s="154"/>
      <c r="D18" s="154"/>
      <c r="E18" s="154"/>
      <c r="F18" s="154"/>
      <c r="G18" s="154"/>
      <c r="H18" s="154"/>
      <c r="I18" s="154"/>
      <c r="J18" s="154"/>
      <c r="K18" s="154"/>
      <c r="L18" s="154"/>
      <c r="M18" s="154"/>
      <c r="N18" s="154"/>
      <c r="O18" s="154"/>
      <c r="P18" s="154"/>
      <c r="Q18" s="57" t="s">
        <v>7</v>
      </c>
      <c r="R18" s="5"/>
      <c r="S18" s="59" t="str">
        <f t="shared" si="0"/>
        <v/>
      </c>
      <c r="T18" s="69">
        <v>20</v>
      </c>
    </row>
    <row r="19" spans="1:24" x14ac:dyDescent="0.35">
      <c r="A19" s="108"/>
      <c r="B19" s="154" t="s">
        <v>101</v>
      </c>
      <c r="C19" s="154"/>
      <c r="D19" s="154"/>
      <c r="E19" s="154"/>
      <c r="F19" s="154"/>
      <c r="G19" s="154"/>
      <c r="H19" s="154"/>
      <c r="I19" s="154"/>
      <c r="J19" s="154"/>
      <c r="K19" s="154"/>
      <c r="L19" s="154"/>
      <c r="M19" s="154"/>
      <c r="N19" s="154"/>
      <c r="O19" s="154"/>
      <c r="P19" s="154"/>
      <c r="Q19" s="57" t="s">
        <v>7</v>
      </c>
      <c r="R19" s="5"/>
      <c r="S19" s="59" t="str">
        <f t="shared" si="0"/>
        <v/>
      </c>
      <c r="T19" s="69">
        <v>40</v>
      </c>
    </row>
    <row r="20" spans="1:24" x14ac:dyDescent="0.35">
      <c r="B20" s="73"/>
      <c r="C20" s="73"/>
      <c r="D20" s="73"/>
      <c r="E20" s="73"/>
      <c r="F20" s="73"/>
      <c r="G20" s="73"/>
      <c r="H20" s="73"/>
      <c r="I20" s="73"/>
      <c r="J20" s="73"/>
      <c r="K20" s="73"/>
      <c r="L20" s="73"/>
      <c r="M20" s="73"/>
      <c r="N20" s="73"/>
      <c r="O20" s="73"/>
      <c r="P20" s="73"/>
      <c r="Q20" s="43"/>
    </row>
    <row r="22" spans="1:24" ht="21" x14ac:dyDescent="0.5">
      <c r="B22" s="179" t="s">
        <v>88</v>
      </c>
      <c r="C22" s="180"/>
      <c r="D22" s="180"/>
      <c r="E22" s="181"/>
      <c r="F22" s="117">
        <f>'Risk Scoring (back end)'!AN3</f>
        <v>5</v>
      </c>
      <c r="G22" s="117"/>
      <c r="I22" s="179" t="s">
        <v>40</v>
      </c>
      <c r="J22" s="180"/>
      <c r="K22" s="180"/>
      <c r="L22" s="181"/>
      <c r="M22" s="187"/>
      <c r="N22" s="188"/>
      <c r="O22" s="188"/>
      <c r="P22" s="188"/>
      <c r="Q22" s="189"/>
      <c r="R22" s="83" t="s">
        <v>15</v>
      </c>
      <c r="S22" s="84"/>
    </row>
    <row r="23" spans="1:24" ht="21" x14ac:dyDescent="0.5">
      <c r="B23" s="117" t="s">
        <v>93</v>
      </c>
      <c r="C23" s="117"/>
      <c r="D23" s="117"/>
      <c r="E23" s="117"/>
      <c r="F23" s="117" t="str">
        <f>'Risk Scoring (back end)'!AO3</f>
        <v>Medium</v>
      </c>
      <c r="G23" s="117"/>
      <c r="I23" s="179" t="s">
        <v>38</v>
      </c>
      <c r="J23" s="180"/>
      <c r="K23" s="180"/>
      <c r="L23" s="181"/>
      <c r="M23" s="187"/>
      <c r="N23" s="188"/>
      <c r="O23" s="188"/>
      <c r="P23" s="188"/>
      <c r="Q23" s="189"/>
      <c r="R23" s="83" t="s">
        <v>15</v>
      </c>
      <c r="S23" s="84"/>
    </row>
    <row r="24" spans="1:24" ht="21" x14ac:dyDescent="0.5">
      <c r="B24"/>
      <c r="C24"/>
      <c r="I24" s="30"/>
      <c r="J24" s="30"/>
      <c r="K24" s="30"/>
      <c r="Q24"/>
      <c r="R24" s="30"/>
      <c r="S24" s="30"/>
    </row>
    <row r="25" spans="1:24" ht="21" x14ac:dyDescent="0.5">
      <c r="B25" s="179" t="s">
        <v>89</v>
      </c>
      <c r="C25" s="180"/>
      <c r="D25" s="180"/>
      <c r="E25" s="181"/>
      <c r="F25" s="117">
        <f>F22+SUM(S10:S19)</f>
        <v>5</v>
      </c>
      <c r="G25" s="117"/>
      <c r="I25" s="179" t="s">
        <v>16</v>
      </c>
      <c r="J25" s="180"/>
      <c r="K25" s="180"/>
      <c r="L25" s="181"/>
      <c r="M25" s="190"/>
      <c r="N25" s="191"/>
      <c r="Q25"/>
      <c r="S25"/>
      <c r="U25" s="1"/>
      <c r="V25" s="1"/>
      <c r="W25" s="1"/>
      <c r="X25" s="1"/>
    </row>
    <row r="26" spans="1:24" ht="21" x14ac:dyDescent="0.5">
      <c r="B26" s="179" t="s">
        <v>90</v>
      </c>
      <c r="C26" s="180"/>
      <c r="D26" s="180"/>
      <c r="E26" s="181"/>
      <c r="F26" s="117" t="str">
        <f>IF(F25&gt;=75,"High",IF(F25&gt;=0,"Medium","Low"))</f>
        <v>Medium</v>
      </c>
      <c r="G26" s="117"/>
      <c r="K26" s="1"/>
      <c r="L26" s="70"/>
      <c r="M26" s="70"/>
      <c r="N26" s="70"/>
    </row>
    <row r="27" spans="1:24" ht="21" x14ac:dyDescent="0.5">
      <c r="B27" s="70"/>
      <c r="C27" s="70"/>
      <c r="D27" s="70"/>
      <c r="E27" s="70"/>
      <c r="F27" s="70"/>
      <c r="G27" s="70"/>
      <c r="K27" s="1"/>
      <c r="L27" s="70"/>
      <c r="M27" s="70"/>
      <c r="N27" s="70"/>
    </row>
    <row r="28" spans="1:24" ht="21" customHeight="1" x14ac:dyDescent="0.5">
      <c r="B28" s="117" t="s">
        <v>91</v>
      </c>
      <c r="C28" s="117"/>
      <c r="D28" s="117"/>
      <c r="E28" s="117"/>
      <c r="F28" s="117">
        <f>SUM(S10:S18)</f>
        <v>0</v>
      </c>
      <c r="G28" s="117"/>
      <c r="K28" s="82"/>
      <c r="L28" s="82"/>
      <c r="M28" s="82"/>
      <c r="N28" s="82"/>
      <c r="O28" s="82"/>
      <c r="P28" s="82"/>
      <c r="Q28" s="82"/>
      <c r="R28" s="82"/>
      <c r="S28" s="82"/>
    </row>
    <row r="29" spans="1:24" ht="21" x14ac:dyDescent="0.5">
      <c r="B29" s="117" t="s">
        <v>92</v>
      </c>
      <c r="C29" s="117"/>
      <c r="D29" s="117"/>
      <c r="E29" s="117"/>
      <c r="F29" s="117" t="str">
        <f>IF(F28&gt;=75,"High",IF(F28&gt;=0,"Medium","Low"))</f>
        <v>Medium</v>
      </c>
      <c r="G29" s="117"/>
      <c r="K29" s="82"/>
      <c r="L29" s="82"/>
      <c r="M29" s="82"/>
      <c r="N29" s="82"/>
      <c r="O29" s="82"/>
      <c r="P29" s="82"/>
      <c r="Q29" s="82"/>
      <c r="R29" s="82"/>
      <c r="S29" s="82"/>
    </row>
    <row r="30" spans="1:24" ht="21" x14ac:dyDescent="0.5">
      <c r="B30" s="70"/>
      <c r="C30" s="70"/>
      <c r="D30" s="70"/>
      <c r="E30" s="70"/>
      <c r="F30" s="70"/>
      <c r="G30" s="70"/>
      <c r="K30" s="82"/>
      <c r="L30" s="82"/>
      <c r="M30" s="82"/>
      <c r="N30" s="82"/>
      <c r="O30" s="82"/>
      <c r="P30" s="82"/>
      <c r="Q30" s="82"/>
      <c r="R30" s="82"/>
      <c r="S30" s="82"/>
    </row>
    <row r="31" spans="1:24" ht="21" x14ac:dyDescent="0.5">
      <c r="B31" s="116" t="s">
        <v>23</v>
      </c>
      <c r="C31" s="116"/>
      <c r="D31" s="59" t="s">
        <v>24</v>
      </c>
      <c r="E31" s="68">
        <v>44927</v>
      </c>
      <c r="F31" s="70"/>
      <c r="G31" s="70"/>
      <c r="K31" s="82"/>
      <c r="L31" s="82"/>
      <c r="M31" s="82"/>
      <c r="N31" s="82"/>
      <c r="O31" s="82"/>
      <c r="P31" s="82"/>
      <c r="Q31" s="82"/>
      <c r="R31" s="82"/>
      <c r="S31" s="82"/>
    </row>
    <row r="32" spans="1:24" ht="14.5" customHeight="1" x14ac:dyDescent="0.35">
      <c r="B32" s="186">
        <f>IF(F25&gt;=150,"Note: Given that the high risk threshold is 75, where the risk score significant exceeds this (i.e. &gt;150) then consideration should be given to whether this relationship is within our risk appetite",0)</f>
        <v>0</v>
      </c>
      <c r="C32" s="186"/>
      <c r="D32" s="186"/>
      <c r="E32" s="186"/>
      <c r="F32" s="186"/>
      <c r="G32" s="186"/>
      <c r="H32" s="186"/>
      <c r="I32" s="186"/>
      <c r="J32" s="186"/>
      <c r="K32" s="186"/>
      <c r="L32" s="186"/>
      <c r="M32" s="186"/>
      <c r="N32" s="186"/>
      <c r="O32" s="186"/>
      <c r="P32" s="186"/>
      <c r="Q32" s="186"/>
      <c r="R32" s="82"/>
      <c r="S32" s="82"/>
    </row>
    <row r="33" spans="2:19" x14ac:dyDescent="0.35">
      <c r="B33" s="186"/>
      <c r="C33" s="186"/>
      <c r="D33" s="186"/>
      <c r="E33" s="186"/>
      <c r="F33" s="186"/>
      <c r="G33" s="186"/>
      <c r="H33" s="186"/>
      <c r="I33" s="186"/>
      <c r="J33" s="186"/>
      <c r="K33" s="186"/>
      <c r="L33" s="186"/>
      <c r="M33" s="186"/>
      <c r="N33" s="186"/>
      <c r="O33" s="186"/>
      <c r="P33" s="186"/>
      <c r="Q33" s="186"/>
      <c r="R33" s="82"/>
      <c r="S33" s="82"/>
    </row>
    <row r="34" spans="2:19" ht="21" x14ac:dyDescent="0.5">
      <c r="B34" s="1" t="s">
        <v>99</v>
      </c>
      <c r="C34" s="70"/>
      <c r="D34" s="70"/>
      <c r="E34" s="70"/>
      <c r="H34" s="4"/>
      <c r="J34" s="60"/>
      <c r="K34" s="81"/>
      <c r="L34" s="81"/>
      <c r="M34" s="81"/>
      <c r="N34" s="81"/>
      <c r="O34" s="81"/>
      <c r="P34" s="81"/>
      <c r="Q34" s="81"/>
      <c r="R34" s="81"/>
      <c r="S34" s="81"/>
    </row>
    <row r="35" spans="2:19" ht="21" x14ac:dyDescent="0.5">
      <c r="B35" s="1" t="s">
        <v>94</v>
      </c>
      <c r="C35" s="70"/>
      <c r="D35" s="70"/>
      <c r="E35" s="70"/>
      <c r="H35" s="4"/>
      <c r="J35" s="60"/>
      <c r="K35" s="81"/>
      <c r="L35" s="81"/>
      <c r="M35" s="81"/>
      <c r="N35" s="81"/>
      <c r="O35" s="81"/>
      <c r="P35" s="81"/>
      <c r="Q35" s="81"/>
      <c r="R35" s="81"/>
      <c r="S35" s="81"/>
    </row>
    <row r="36" spans="2:19" ht="14.5" customHeight="1" x14ac:dyDescent="0.35">
      <c r="B36" s="186" t="s">
        <v>95</v>
      </c>
      <c r="C36" s="186"/>
      <c r="D36" s="186"/>
      <c r="E36" s="186"/>
      <c r="F36" s="186"/>
      <c r="G36" s="186"/>
      <c r="H36" s="186"/>
      <c r="I36" s="186"/>
      <c r="J36" s="186"/>
      <c r="K36" s="186"/>
      <c r="L36" s="186"/>
      <c r="M36" s="186"/>
      <c r="N36" s="186"/>
      <c r="O36" s="186"/>
      <c r="P36" s="186"/>
      <c r="Q36" s="186"/>
      <c r="R36" s="186"/>
      <c r="S36" s="186"/>
    </row>
    <row r="37" spans="2:19" x14ac:dyDescent="0.35">
      <c r="B37" s="186"/>
      <c r="C37" s="186"/>
      <c r="D37" s="186"/>
      <c r="E37" s="186"/>
      <c r="F37" s="186"/>
      <c r="G37" s="186"/>
      <c r="H37" s="186"/>
      <c r="I37" s="186"/>
      <c r="J37" s="186"/>
      <c r="K37" s="186"/>
      <c r="L37" s="186"/>
      <c r="M37" s="186"/>
      <c r="N37" s="186"/>
      <c r="O37" s="186"/>
      <c r="P37" s="186"/>
      <c r="Q37" s="186"/>
      <c r="R37" s="186"/>
      <c r="S37" s="186"/>
    </row>
    <row r="38" spans="2:19" ht="21" x14ac:dyDescent="0.5">
      <c r="B38" s="70"/>
      <c r="C38" s="70"/>
      <c r="D38" s="70"/>
      <c r="E38" s="70"/>
      <c r="F38" s="70"/>
      <c r="G38" s="70"/>
      <c r="K38" s="70"/>
      <c r="L38" s="70"/>
      <c r="M38" s="70"/>
      <c r="N38" s="70"/>
    </row>
    <row r="39" spans="2:19" ht="26.5" customHeight="1" x14ac:dyDescent="0.35">
      <c r="B39" s="182" t="s">
        <v>104</v>
      </c>
      <c r="C39" s="182"/>
      <c r="D39" s="182"/>
      <c r="E39" s="182"/>
      <c r="F39" s="182"/>
      <c r="G39" s="182"/>
      <c r="H39" s="7"/>
      <c r="I39" s="7"/>
      <c r="J39" s="7"/>
      <c r="K39" s="182" t="s">
        <v>104</v>
      </c>
      <c r="L39" s="182"/>
      <c r="M39" s="182"/>
      <c r="N39" s="182"/>
      <c r="O39" s="182"/>
      <c r="P39" s="182"/>
    </row>
    <row r="40" spans="2:19" ht="348.5" customHeight="1" x14ac:dyDescent="0.35">
      <c r="B40" s="183" t="s">
        <v>105</v>
      </c>
      <c r="C40" s="183"/>
      <c r="D40" s="183"/>
      <c r="E40" s="183"/>
      <c r="F40" s="183"/>
      <c r="G40" s="183"/>
      <c r="H40" s="74"/>
      <c r="I40" s="74"/>
      <c r="J40" s="74"/>
      <c r="K40" s="183" t="s">
        <v>106</v>
      </c>
      <c r="L40" s="183"/>
      <c r="M40" s="183"/>
      <c r="N40" s="183"/>
      <c r="O40" s="183"/>
      <c r="P40" s="183"/>
    </row>
    <row r="41" spans="2:19" ht="14" customHeight="1" x14ac:dyDescent="0.35">
      <c r="B41" s="184" t="s">
        <v>107</v>
      </c>
      <c r="C41" s="184"/>
      <c r="D41" s="184"/>
      <c r="E41" s="184"/>
      <c r="F41" s="184"/>
      <c r="G41" s="184"/>
      <c r="H41" s="184"/>
      <c r="I41" s="184"/>
      <c r="J41" s="184"/>
      <c r="K41" s="184"/>
      <c r="L41" s="184"/>
      <c r="M41" s="184"/>
      <c r="N41" s="184"/>
      <c r="O41" s="184"/>
      <c r="P41" s="184"/>
      <c r="Q41" s="184"/>
      <c r="R41" s="184"/>
      <c r="S41" s="184"/>
    </row>
    <row r="43" spans="2:19" x14ac:dyDescent="0.35">
      <c r="C43"/>
    </row>
  </sheetData>
  <mergeCells count="46">
    <mergeCell ref="I22:L22"/>
    <mergeCell ref="I23:L23"/>
    <mergeCell ref="I25:L25"/>
    <mergeCell ref="M22:Q22"/>
    <mergeCell ref="M23:Q23"/>
    <mergeCell ref="M25:N25"/>
    <mergeCell ref="B6:S7"/>
    <mergeCell ref="B2:C2"/>
    <mergeCell ref="D2:H2"/>
    <mergeCell ref="B3:C3"/>
    <mergeCell ref="D3:H3"/>
    <mergeCell ref="B4:C4"/>
    <mergeCell ref="D4:H4"/>
    <mergeCell ref="B36:S37"/>
    <mergeCell ref="B32:Q33"/>
    <mergeCell ref="B31:C31"/>
    <mergeCell ref="A15:A19"/>
    <mergeCell ref="B15:P15"/>
    <mergeCell ref="B16:P16"/>
    <mergeCell ref="B17:P17"/>
    <mergeCell ref="B18:P18"/>
    <mergeCell ref="B19:P19"/>
    <mergeCell ref="B26:E26"/>
    <mergeCell ref="F26:G26"/>
    <mergeCell ref="B28:E28"/>
    <mergeCell ref="F28:G28"/>
    <mergeCell ref="B29:E29"/>
    <mergeCell ref="F29:G29"/>
    <mergeCell ref="B22:E22"/>
    <mergeCell ref="B9:P9"/>
    <mergeCell ref="A10:A14"/>
    <mergeCell ref="B10:P10"/>
    <mergeCell ref="B11:P11"/>
    <mergeCell ref="B12:P12"/>
    <mergeCell ref="B13:P13"/>
    <mergeCell ref="B14:P14"/>
    <mergeCell ref="B39:G39"/>
    <mergeCell ref="K39:P39"/>
    <mergeCell ref="B40:G40"/>
    <mergeCell ref="K40:P40"/>
    <mergeCell ref="B41:S41"/>
    <mergeCell ref="F22:G22"/>
    <mergeCell ref="B23:E23"/>
    <mergeCell ref="F23:G23"/>
    <mergeCell ref="B25:E25"/>
    <mergeCell ref="F25:G25"/>
  </mergeCells>
  <conditionalFormatting sqref="B32">
    <cfRule type="cellIs" dxfId="30" priority="1" operator="equal">
      <formula>"Note: Given that the high risk threshold is 75, where the risk score significant exceeds this (i.e. &gt;150) then consideration should be given to whether this relationship is within our risk appetite"</formula>
    </cfRule>
    <cfRule type="cellIs" dxfId="29" priority="2" operator="equal">
      <formula>0</formula>
    </cfRule>
  </conditionalFormatting>
  <conditionalFormatting sqref="E34:E35">
    <cfRule type="cellIs" dxfId="28" priority="3" operator="equal">
      <formula>"Low"</formula>
    </cfRule>
    <cfRule type="cellIs" dxfId="27" priority="4" operator="equal">
      <formula>"Medium"</formula>
    </cfRule>
    <cfRule type="cellIs" dxfId="26" priority="5" operator="equal">
      <formula>"High"</formula>
    </cfRule>
  </conditionalFormatting>
  <conditionalFormatting sqref="F23">
    <cfRule type="cellIs" dxfId="25" priority="11" operator="equal">
      <formula>"Low"</formula>
    </cfRule>
    <cfRule type="cellIs" dxfId="24" priority="12" operator="equal">
      <formula>"Medium"</formula>
    </cfRule>
    <cfRule type="cellIs" dxfId="23" priority="13" operator="equal">
      <formula>"High"</formula>
    </cfRule>
  </conditionalFormatting>
  <conditionalFormatting sqref="F26:F31 F38">
    <cfRule type="cellIs" dxfId="22" priority="14" operator="equal">
      <formula>"Low"</formula>
    </cfRule>
    <cfRule type="cellIs" dxfId="21" priority="16" operator="equal">
      <formula>"High"</formula>
    </cfRule>
    <cfRule type="cellIs" dxfId="20" priority="26" operator="equal">
      <formula>"Medium"</formula>
    </cfRule>
  </conditionalFormatting>
  <conditionalFormatting sqref="F28">
    <cfRule type="cellIs" dxfId="19" priority="15" operator="equal">
      <formula>"Medium"</formula>
    </cfRule>
  </conditionalFormatting>
  <dataValidations count="1">
    <dataValidation type="list" allowBlank="1" showInputMessage="1" showErrorMessage="1" sqref="D4:H4" xr:uid="{1CB5B832-C95D-427C-A617-A72CC70B2755}">
      <formula1>$J$4:$R$4</formula1>
    </dataValidation>
  </dataValidations>
  <pageMargins left="0.7" right="0.7" top="0.75" bottom="0.75" header="0.3" footer="0.3"/>
  <pageSetup paperSize="9" scale="38" fitToHeight="0" orientation="portrait" verticalDpi="1200" r:id="rId1"/>
  <extLst>
    <ext xmlns:x14="http://schemas.microsoft.com/office/spreadsheetml/2009/9/main" uri="{CCE6A557-97BC-4b89-ADB6-D9C93CAAB3DF}">
      <x14:dataValidations xmlns:xm="http://schemas.microsoft.com/office/excel/2006/main" count="1">
        <x14:dataValidation type="list" showInputMessage="1" showErrorMessage="1" xr:uid="{5379E715-1C9E-4CF9-9F52-17CD8D1F107D}">
          <x14:formula1>
            <xm:f>'Risk Scoring (back end)'!$AQ$4:$AQ$6</xm:f>
          </x14:formula1>
          <xm:sqref>Q10:Q20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2892-FFCD-42D8-A2AA-8091B351CD80}">
  <dimension ref="A1:AQ26"/>
  <sheetViews>
    <sheetView workbookViewId="0"/>
  </sheetViews>
  <sheetFormatPr defaultRowHeight="14.5" x14ac:dyDescent="0.35"/>
  <cols>
    <col min="1" max="1" width="13.36328125" bestFit="1" customWidth="1"/>
    <col min="2" max="2" width="23.26953125" style="13" customWidth="1"/>
    <col min="3" max="3" width="22.7265625" customWidth="1"/>
    <col min="4" max="4" width="50.26953125" bestFit="1" customWidth="1"/>
    <col min="5" max="6" width="24.54296875" bestFit="1" customWidth="1"/>
    <col min="7" max="7" width="31.453125" customWidth="1"/>
    <col min="8" max="8" width="50.08984375" customWidth="1"/>
    <col min="9" max="9" width="24.54296875" bestFit="1" customWidth="1"/>
    <col min="10" max="10" width="26.08984375" customWidth="1"/>
    <col min="11" max="11" width="39.6328125" customWidth="1"/>
    <col min="12" max="12" width="20.7265625" bestFit="1" customWidth="1"/>
    <col min="13" max="13" width="19" bestFit="1" customWidth="1"/>
    <col min="14" max="14" width="14.7265625" customWidth="1"/>
    <col min="15" max="15" width="20.7265625" style="13" bestFit="1" customWidth="1"/>
    <col min="16" max="16" width="11.7265625" bestFit="1" customWidth="1"/>
    <col min="17" max="17" width="21.6328125" customWidth="1"/>
    <col min="18" max="18" width="34.08984375" customWidth="1"/>
    <col min="19" max="19" width="23" customWidth="1"/>
    <col min="20" max="20" width="29.6328125" customWidth="1"/>
    <col min="21" max="21" width="24.36328125" style="14" customWidth="1"/>
    <col min="22" max="22" width="25.6328125" style="13" customWidth="1"/>
    <col min="23" max="23" width="25.6328125" customWidth="1"/>
    <col min="24" max="26" width="35" bestFit="1" customWidth="1"/>
    <col min="27" max="27" width="57.453125" bestFit="1" customWidth="1"/>
    <col min="28" max="28" width="33" customWidth="1"/>
    <col min="29" max="29" width="24.08984375" customWidth="1"/>
    <col min="30" max="30" width="22.453125" customWidth="1"/>
    <col min="31" max="31" width="28.6328125" style="14" customWidth="1"/>
    <col min="32" max="32" width="27" style="13" bestFit="1" customWidth="1"/>
    <col min="33" max="33" width="24.54296875" bestFit="1" customWidth="1"/>
    <col min="34" max="34" width="43.26953125" style="14" bestFit="1" customWidth="1"/>
    <col min="35" max="35" width="18.26953125" customWidth="1"/>
    <col min="36" max="37" width="20.453125" customWidth="1"/>
    <col min="38" max="38" width="62.08984375" customWidth="1"/>
    <col min="39" max="39" width="40.453125" customWidth="1"/>
    <col min="40" max="40" width="9.26953125" style="12"/>
    <col min="41" max="41" width="10.54296875" style="12" bestFit="1" customWidth="1"/>
    <col min="43" max="43" width="10.7265625" bestFit="1" customWidth="1"/>
  </cols>
  <sheetData>
    <row r="1" spans="1:43" s="9" customFormat="1" ht="36" customHeight="1" x14ac:dyDescent="0.45">
      <c r="B1" s="195" t="s">
        <v>22</v>
      </c>
      <c r="C1" s="196"/>
      <c r="D1" s="196"/>
      <c r="E1" s="196"/>
      <c r="F1" s="196"/>
      <c r="G1" s="196"/>
      <c r="H1" s="196"/>
      <c r="I1" s="196"/>
      <c r="J1" s="196"/>
      <c r="K1" s="196"/>
      <c r="L1" s="196"/>
      <c r="M1" s="196"/>
      <c r="N1" s="196"/>
      <c r="O1" s="195" t="s">
        <v>3</v>
      </c>
      <c r="P1" s="196"/>
      <c r="Q1" s="196"/>
      <c r="R1" s="196"/>
      <c r="S1" s="198"/>
      <c r="T1" s="198"/>
      <c r="U1" s="199"/>
      <c r="V1" s="195" t="s">
        <v>54</v>
      </c>
      <c r="W1" s="200"/>
      <c r="X1" s="200"/>
      <c r="Y1" s="200"/>
      <c r="Z1" s="196"/>
      <c r="AA1" s="196"/>
      <c r="AB1" s="196"/>
      <c r="AC1" s="196"/>
      <c r="AD1" s="196"/>
      <c r="AE1" s="201"/>
      <c r="AF1" s="195" t="s">
        <v>1</v>
      </c>
      <c r="AG1" s="196"/>
      <c r="AH1" s="196"/>
      <c r="AI1" s="195" t="s">
        <v>2</v>
      </c>
      <c r="AJ1" s="200"/>
      <c r="AK1" s="200"/>
      <c r="AL1" s="200"/>
      <c r="AM1" s="202"/>
      <c r="AN1" s="197" t="s">
        <v>11</v>
      </c>
      <c r="AO1" s="197" t="s">
        <v>12</v>
      </c>
    </row>
    <row r="2" spans="1:43" s="10" customFormat="1" ht="174" customHeight="1" thickBot="1" x14ac:dyDescent="0.4">
      <c r="B2" s="24" t="str">
        <f>'2. Screening &amp; Risk Scoring'!$B$18</f>
        <v xml:space="preserve">Is the customer themselves or any of their family members or known close associates a politically exposed person ("PEP")? </v>
      </c>
      <c r="C2" s="25" t="str">
        <f>'2. Screening &amp; Risk Scoring'!B19</f>
        <v>Has the customer provided the required proof of identification and proof of address?</v>
      </c>
      <c r="D2" s="25" t="str">
        <f>'2. Screening &amp; Risk Scoring'!B20</f>
        <v>Has the customer been evasive or uncooperative? (e.g. appeared reluctant to provide ID)</v>
      </c>
      <c r="E2" s="25" t="str">
        <f>'2. Screening &amp; Risk Scoring'!B21</f>
        <v>Has it been discovered that the customer has provided false or stolen identification documentation?</v>
      </c>
      <c r="F2" s="25" t="str">
        <f>'2. Screening &amp; Risk Scoring'!B22</f>
        <v>Does the customer have attributes known to be frequently associated with money launderers or terrorist financiers?</v>
      </c>
      <c r="G2" s="25" t="str">
        <f>'2. Screening &amp; Risk Scoring'!B23</f>
        <v>Is the nature of the customer’s business and activities understood?</v>
      </c>
      <c r="H2" s="25" t="str">
        <f>'2. Screening &amp; Risk Scoring'!B24</f>
        <v>Does the nature of the customer’s business and/or activities give rise to money laundering or terrorist financing risk or suspicions?</v>
      </c>
      <c r="I2" s="25" t="str">
        <f>'2. Screening &amp; Risk Scoring'!B25</f>
        <v>Does the customer have links to sectors that are associated with higher corruption risk, such as construction, pharmaceuticals and healthcare, arms trade and defence, extractive industries and public procurement?</v>
      </c>
      <c r="J2" s="25" t="str">
        <f>'2. Screening &amp; Risk Scoring'!B26</f>
        <v xml:space="preserve">Are there any adverse media reports or other relevant information sources about the customer? For example, are there any allegations of criminality or terrorism against the customer or known close associates? If so, are these credible? </v>
      </c>
      <c r="K2" s="25" t="str">
        <f>'2. Screening &amp; Risk Scoring'!B27</f>
        <v>Has the customer or anyone publicly known to be closely associated with them had their assets frozen due to administrative or criminal proceedings or allegations of terrorism or terrorist financing? Does the firm have reasonable grounds to suspect that the customer or anyone publicly known to be associated with them has, at some point in the past, been subject to such an asset freeze?</v>
      </c>
      <c r="L2" s="25" t="str">
        <f>'2. Screening &amp; Risk Scoring'!B28</f>
        <v>To our knowledge, has the customer been the subject of a suspicious activity report in the past?</v>
      </c>
      <c r="M2" s="25" t="str">
        <f>'2. Screening &amp; Risk Scoring'!B29</f>
        <v>Do we have any negative in-house information about the customer’s integrity, obtained for example through past business dealings or prior relationships?</v>
      </c>
      <c r="N2" s="25" t="str">
        <f>'2. Screening &amp; Risk Scoring'!B30</f>
        <v>Is there any reason to believe the customer's source of wealth or source of funds is suspicious?</v>
      </c>
      <c r="O2" s="24" t="str">
        <f>'2. Screening &amp; Risk Scoring'!B32</f>
        <v>Is the customer based within close proximity of the firm, such that face-to-face meetings are reasonably practicable? (e.g. within 2 hours travelling time excluding air travel)</v>
      </c>
      <c r="P2" s="25" t="str">
        <f>'2. Screening &amp; Risk Scoring'!B33</f>
        <v>Is the customer based outside of the UK?</v>
      </c>
      <c r="Q2" s="25" t="str">
        <f>'2. Screening &amp; Risk Scoring'!B34</f>
        <v>Is the customer based outside of the UK, EU, North America, Australia or New Zealand?</v>
      </c>
      <c r="R2" s="25" t="str">
        <f>'2. Screening &amp; Risk Scoring'!B35</f>
        <v>Does the customer have any association with HMT Sanctioned jurisdictions?</v>
      </c>
      <c r="S2" s="25" t="str">
        <f>'2. Screening &amp; Risk Scoring'!B36</f>
        <v>Does the customer have any association with any geographical areas that are listed in SCHEDULE 3ZA of the MLR 2017 Regulation 33(3)?</v>
      </c>
      <c r="T2" s="25" t="str">
        <f>'2. Screening &amp; Risk Scoring'!B37</f>
        <v>Does the customer have any association with any geographical areas that are listed in any FATF or EU Blacklist?</v>
      </c>
      <c r="U2" s="26" t="str">
        <f>'2. Screening &amp; Risk Scoring'!B38</f>
        <v>Does the customer have any association with any geographical areas that are otherwise considered to have weak AML and Terrorist Financing controls?</v>
      </c>
      <c r="V2" s="24" t="str">
        <f>'2. Screening &amp; Risk Scoring'!B40</f>
        <v>Does the relationship and proposed product, service or transaction make sense, in light of the customer's profile, and appear to be for legitimate purposes?</v>
      </c>
      <c r="W2" s="25" t="str">
        <f>'2. Screening &amp; Risk Scoring'!B41</f>
        <v>Is the size of the proposed transaction unusually large and disproportionate to previous transactions arranged, or to the firm's ability to arrange such transactions?</v>
      </c>
      <c r="X2" s="25" t="str">
        <f>'2. Screening &amp; Risk Scoring'!B42</f>
        <v>Are the proposed products or services to be offered cash intensive?</v>
      </c>
      <c r="Y2" s="25" t="str">
        <f>'2. Screening &amp; Risk Scoring'!B43</f>
        <v>Is there a transaction related to oil, arms, precious metals, tobacco products, cultural artefacts, ivory and other items related to protected species, and other items of archaeological, historical, cultural and religious significance, or of rare scientific value, where the ML/TF risk is raised?</v>
      </c>
      <c r="Z2" s="25" t="str">
        <f>'2. Screening &amp; Risk Scoring'!B44</f>
        <v>Is the proposed transaction complex, involving multiple parties or multiple jurisdictions, or otherwise incorporating an unusual pattern of transactions?</v>
      </c>
      <c r="AA2" s="25" t="str">
        <f>'2. Screening &amp; Risk Scoring'!B45</f>
        <v>Is the customer’s business and the proposed services to be offered within the servicing firm's areas of expertise and competence?</v>
      </c>
      <c r="AB2" s="25" t="str">
        <f>'2. Screening &amp; Risk Scoring'!B46</f>
        <v>Does the principal firm understand the risks associated with any new or innovative product or service being offered, in particular where these involve the use of new technologies or payment methods?</v>
      </c>
      <c r="AC2" s="25" t="str">
        <f>'2. Screening &amp; Risk Scoring'!B47</f>
        <v>Do the products or services requested by the customer facilitate or allow anonymity or opaqueness of the ultimate beneficial owner of any funds transferred?</v>
      </c>
      <c r="AD2" s="25" t="str">
        <f>'2. Screening &amp; Risk Scoring'!B48</f>
        <v>Do the arrangements requested make it possible for a third party that is not part of the business relationship to give instructions?</v>
      </c>
      <c r="AE2" s="26" t="str">
        <f>'2. Screening &amp; Risk Scoring'!B49</f>
        <v>Do the arrangements requested make it possible for third parties to remit funds, make payments or receive payments in place of the customer?</v>
      </c>
      <c r="AF2" s="24" t="str">
        <f>'2. Screening &amp; Risk Scoring'!B51</f>
        <v>Is the customer's source of wealth from a source that is  typically considered a cash intensive business? (e.g. Takeaways, Retail Shops, Scrap Metal Dealers, Car Wash, Nail-Bars, Massage Parlours)</v>
      </c>
      <c r="AG2" s="25" t="str">
        <f>'2. Screening &amp; Risk Scoring'!B52</f>
        <v>Does the customer's source of wealth arise from dealing with high value goods? (e.g. Jewellers, car dealerships, art, antiques, luxury items, precious metals, and diamonds or other precious stones)</v>
      </c>
      <c r="AH2" s="25" t="str">
        <f>'2. Screening &amp; Risk Scoring'!B53</f>
        <v>Is the customer's source of wealth from an industry typically considered to be at high-risk of money laundering or terrorist financing? (e.g. money services businesses, casinos, import/export, charities, cryptocurrencies etc.)</v>
      </c>
      <c r="AI2" s="24" t="str">
        <f>'2. Screening &amp; Risk Scoring'!B55</f>
        <v>Does the proposed delivery channel enable anonymous communications with the customer?</v>
      </c>
      <c r="AJ2" s="25" t="str">
        <f>'2. Screening &amp; Risk Scoring'!B56</f>
        <v>Does the proposed delivery channel enable transactions that are anonymous or untracable?</v>
      </c>
      <c r="AK2" s="25" t="str">
        <f>'2. Screening &amp; Risk Scoring'!B57</f>
        <v>Is the customer proposing to use an intermediary so that there is no direct contact between the servicing firm and the customer?</v>
      </c>
      <c r="AL2" s="25" t="str">
        <f>'2. Screening &amp; Risk Scoring'!B58</f>
        <v>Where a customer uses an intermediary, are they: 
 i. a regulated person subject to AML obligations that are consistent with those of the UK regime; and
 ii. subject to effective AML supervision? Are there any indications that the intermediary’s level of compliance with applicable AML legislation or 
regulation is inadequate, for example because the intermediary has been sanctioned for breaches of AML/CTF obligations; and
 iii. based in the UK or EU, or an equivalent low-risk jurisdiction?</v>
      </c>
      <c r="AM2" s="26" t="str">
        <f>'2. Screening &amp; Risk Scoring'!B59</f>
        <v>Does the customer or the proposed relationship involve correspondent relationships with a credit institutions or a financial institutions?</v>
      </c>
      <c r="AN2" s="194"/>
      <c r="AO2" s="194"/>
    </row>
    <row r="3" spans="1:43" s="8" customFormat="1" ht="30.75" customHeight="1" thickBot="1" x14ac:dyDescent="0.4">
      <c r="A3" s="11" t="s">
        <v>20</v>
      </c>
      <c r="B3" s="31">
        <f>IF('2. Screening &amp; Risk Scoring'!Q18='Risk Scoring (back end)'!B4,'Risk Scoring (back end)'!B5,IF('2. Screening &amp; Risk Scoring'!Q18='Risk Scoring (back end)'!B6,'Risk Scoring (back end)'!B7,IF('2. Screening &amp; Risk Scoring'!Q18='Risk Scoring (back end)'!B8,'Risk Scoring (back end)'!B9,"Error")))</f>
        <v>0</v>
      </c>
      <c r="C3" s="32">
        <f>IF('2. Screening &amp; Risk Scoring'!Q19='Risk Scoring (back end)'!C4,'Risk Scoring (back end)'!C5,IF('2. Screening &amp; Risk Scoring'!Q19='Risk Scoring (back end)'!C6,'Risk Scoring (back end)'!C7,IF('2. Screening &amp; Risk Scoring'!Q19='Risk Scoring (back end)'!C8,'Risk Scoring (back end)'!C9,"Error")))</f>
        <v>0</v>
      </c>
      <c r="D3" s="32">
        <f>IF('2. Screening &amp; Risk Scoring'!Q20='Risk Scoring (back end)'!D4,'Risk Scoring (back end)'!D5,IF('2. Screening &amp; Risk Scoring'!Q20='Risk Scoring (back end)'!D6,'Risk Scoring (back end)'!D7,IF('2. Screening &amp; Risk Scoring'!Q20='Risk Scoring (back end)'!D8,'Risk Scoring (back end)'!D9,"Error")))</f>
        <v>0</v>
      </c>
      <c r="E3" s="32">
        <f>IF('2. Screening &amp; Risk Scoring'!Q21='Risk Scoring (back end)'!E4,'Risk Scoring (back end)'!E5,IF('2. Screening &amp; Risk Scoring'!Q21='Risk Scoring (back end)'!E6,'Risk Scoring (back end)'!E7,IF('2. Screening &amp; Risk Scoring'!Q21='Risk Scoring (back end)'!E8,'Risk Scoring (back end)'!E9,"Error")))</f>
        <v>0</v>
      </c>
      <c r="F3" s="32">
        <f>IF('2. Screening &amp; Risk Scoring'!Q22='Risk Scoring (back end)'!F4,'Risk Scoring (back end)'!F5,IF('2. Screening &amp; Risk Scoring'!Q22='Risk Scoring (back end)'!F6,'Risk Scoring (back end)'!F7,IF('2. Screening &amp; Risk Scoring'!Q22='Risk Scoring (back end)'!F8,'Risk Scoring (back end)'!F9,"Error")))</f>
        <v>0</v>
      </c>
      <c r="G3" s="32">
        <f>IF('2. Screening &amp; Risk Scoring'!Q23='Risk Scoring (back end)'!G4,'Risk Scoring (back end)'!G5,IF('2. Screening &amp; Risk Scoring'!Q23='Risk Scoring (back end)'!G6,'Risk Scoring (back end)'!G7,IF('2. Screening &amp; Risk Scoring'!Q23='Risk Scoring (back end)'!G8,'Risk Scoring (back end)'!G9,"Error")))</f>
        <v>0</v>
      </c>
      <c r="H3" s="32">
        <f>IF('2. Screening &amp; Risk Scoring'!Q24='Risk Scoring (back end)'!H4,'Risk Scoring (back end)'!H5,IF('2. Screening &amp; Risk Scoring'!Q24='Risk Scoring (back end)'!H6,'Risk Scoring (back end)'!H7,IF('2. Screening &amp; Risk Scoring'!Q24='Risk Scoring (back end)'!H8,'Risk Scoring (back end)'!H9,"Error")))</f>
        <v>0</v>
      </c>
      <c r="I3" s="32">
        <f>IF('2. Screening &amp; Risk Scoring'!Q25='Risk Scoring (back end)'!I4,'Risk Scoring (back end)'!I5,IF('2. Screening &amp; Risk Scoring'!Q25='Risk Scoring (back end)'!I6,'Risk Scoring (back end)'!I7,IF('2. Screening &amp; Risk Scoring'!Q25='Risk Scoring (back end)'!I8,'Risk Scoring (back end)'!I9,"Error")))</f>
        <v>0</v>
      </c>
      <c r="J3" s="32">
        <f>IF('2. Screening &amp; Risk Scoring'!Q26='Risk Scoring (back end)'!J4,'Risk Scoring (back end)'!J5,IF('2. Screening &amp; Risk Scoring'!Q26='Risk Scoring (back end)'!J6,'Risk Scoring (back end)'!J7,IF('2. Screening &amp; Risk Scoring'!Q26='Risk Scoring (back end)'!J8,'Risk Scoring (back end)'!J9,"Error")))</f>
        <v>0</v>
      </c>
      <c r="K3" s="32">
        <f>IF('2. Screening &amp; Risk Scoring'!Q27='Risk Scoring (back end)'!K4,'Risk Scoring (back end)'!K5,IF('2. Screening &amp; Risk Scoring'!Q27='Risk Scoring (back end)'!K6,'Risk Scoring (back end)'!K7,IF('2. Screening &amp; Risk Scoring'!Q27='Risk Scoring (back end)'!K8,'Risk Scoring (back end)'!K9,"Error")))</f>
        <v>0</v>
      </c>
      <c r="L3" s="32">
        <f>IF('2. Screening &amp; Risk Scoring'!Q28='Risk Scoring (back end)'!L4,'Risk Scoring (back end)'!L5,IF('2. Screening &amp; Risk Scoring'!Q28='Risk Scoring (back end)'!L6,'Risk Scoring (back end)'!L7,IF('2. Screening &amp; Risk Scoring'!Q28='Risk Scoring (back end)'!L8,'Risk Scoring (back end)'!L9,"Error")))</f>
        <v>0</v>
      </c>
      <c r="M3" s="32">
        <f>IF('2. Screening &amp; Risk Scoring'!Q29='Risk Scoring (back end)'!M4,'Risk Scoring (back end)'!M5,IF('2. Screening &amp; Risk Scoring'!Q29='Risk Scoring (back end)'!M6,'Risk Scoring (back end)'!M7,IF('2. Screening &amp; Risk Scoring'!Q29='Risk Scoring (back end)'!M8,'Risk Scoring (back end)'!M9,"Error")))</f>
        <v>0</v>
      </c>
      <c r="N3" s="32">
        <f>IF('2. Screening &amp; Risk Scoring'!Q30='Risk Scoring (back end)'!N4,'Risk Scoring (back end)'!N5,IF('2. Screening &amp; Risk Scoring'!Q30='Risk Scoring (back end)'!N6,'Risk Scoring (back end)'!N7,IF('2. Screening &amp; Risk Scoring'!Q30='Risk Scoring (back end)'!N8,'Risk Scoring (back end)'!N9,"Error")))</f>
        <v>0</v>
      </c>
      <c r="O3" s="31">
        <f>IF('2. Screening &amp; Risk Scoring'!Q32='Risk Scoring (back end)'!O4,'Risk Scoring (back end)'!O5,IF('2. Screening &amp; Risk Scoring'!Q32='Risk Scoring (back end)'!O6,'Risk Scoring (back end)'!O7,IF('2. Screening &amp; Risk Scoring'!Q32='Risk Scoring (back end)'!O8,'Risk Scoring (back end)'!O9,"Error")))</f>
        <v>5</v>
      </c>
      <c r="P3" s="32">
        <f>IF('2. Screening &amp; Risk Scoring'!Q33='Risk Scoring (back end)'!P4,'Risk Scoring (back end)'!P5,IF('2. Screening &amp; Risk Scoring'!Q33='Risk Scoring (back end)'!P6,'Risk Scoring (back end)'!P7,IF('2. Screening &amp; Risk Scoring'!Q33='Risk Scoring (back end)'!P8,'Risk Scoring (back end)'!P9,"Error")))</f>
        <v>0</v>
      </c>
      <c r="Q3" s="32">
        <f>IF('2. Screening &amp; Risk Scoring'!Q34='Risk Scoring (back end)'!Q4,'Risk Scoring (back end)'!Q5,IF('2. Screening &amp; Risk Scoring'!Q34='Risk Scoring (back end)'!Q6,'Risk Scoring (back end)'!Q7,IF('2. Screening &amp; Risk Scoring'!Q34='Risk Scoring (back end)'!Q8,'Risk Scoring (back end)'!Q9,"Error")))</f>
        <v>0</v>
      </c>
      <c r="R3" s="32">
        <f>IF('2. Screening &amp; Risk Scoring'!Q35='Risk Scoring (back end)'!R4,'Risk Scoring (back end)'!R5,IF('2. Screening &amp; Risk Scoring'!Q35='Risk Scoring (back end)'!R6,'Risk Scoring (back end)'!R7,IF('2. Screening &amp; Risk Scoring'!Q35='Risk Scoring (back end)'!R8,'Risk Scoring (back end)'!R9,"Error")))</f>
        <v>0</v>
      </c>
      <c r="S3" s="32">
        <f>IF('2. Screening &amp; Risk Scoring'!Q36='Risk Scoring (back end)'!S4,'Risk Scoring (back end)'!S5,IF('2. Screening &amp; Risk Scoring'!Q36='Risk Scoring (back end)'!S6,'Risk Scoring (back end)'!S7,IF('2. Screening &amp; Risk Scoring'!Q36='Risk Scoring (back end)'!S8,'Risk Scoring (back end)'!S9,"Error")))</f>
        <v>0</v>
      </c>
      <c r="T3" s="32">
        <f>IF('2. Screening &amp; Risk Scoring'!Q37='Risk Scoring (back end)'!T4,'Risk Scoring (back end)'!T5,IF('2. Screening &amp; Risk Scoring'!Q37='Risk Scoring (back end)'!R6,'Risk Scoring (back end)'!T7,IF('2. Screening &amp; Risk Scoring'!Q37='Risk Scoring (back end)'!T8,'Risk Scoring (back end)'!T9,"Error")))</f>
        <v>0</v>
      </c>
      <c r="U3" s="33">
        <f>IF('2. Screening &amp; Risk Scoring'!Q38='Risk Scoring (back end)'!U4,'Risk Scoring (back end)'!U5,IF('2. Screening &amp; Risk Scoring'!Q38='Risk Scoring (back end)'!U6,'Risk Scoring (back end)'!U7,IF('2. Screening &amp; Risk Scoring'!Q38='Risk Scoring (back end)'!U8,'Risk Scoring (back end)'!U9,"Error")))</f>
        <v>0</v>
      </c>
      <c r="V3" s="31">
        <f>IF('2. Screening &amp; Risk Scoring'!Q40='Risk Scoring (back end)'!V4,'Risk Scoring (back end)'!V5,IF('2. Screening &amp; Risk Scoring'!Q40='Risk Scoring (back end)'!V6,'Risk Scoring (back end)'!V7,IF('2. Screening &amp; Risk Scoring'!Q40='Risk Scoring (back end)'!V8,'Risk Scoring (back end)'!V9,"Error")))</f>
        <v>0</v>
      </c>
      <c r="W3" s="32">
        <f>IF('2. Screening &amp; Risk Scoring'!Q41='Risk Scoring (back end)'!W4,'Risk Scoring (back end)'!W5,IF('2. Screening &amp; Risk Scoring'!Q41='Risk Scoring (back end)'!W6,'Risk Scoring (back end)'!W7,IF('2. Screening &amp; Risk Scoring'!Q41='Risk Scoring (back end)'!W8,'Risk Scoring (back end)'!W9,"Error")))</f>
        <v>0</v>
      </c>
      <c r="X3" s="32">
        <f>IF('2. Screening &amp; Risk Scoring'!Q42='Risk Scoring (back end)'!X4,'Risk Scoring (back end)'!X5,IF('2. Screening &amp; Risk Scoring'!Q42='Risk Scoring (back end)'!X6,'Risk Scoring (back end)'!X7,IF('2. Screening &amp; Risk Scoring'!Q42='Risk Scoring (back end)'!X8,'Risk Scoring (back end)'!X9,"Error")))</f>
        <v>0</v>
      </c>
      <c r="Y3" s="32">
        <f>IF('2. Screening &amp; Risk Scoring'!Q43='Risk Scoring (back end)'!Y4,'Risk Scoring (back end)'!Y5,IF('2. Screening &amp; Risk Scoring'!Q43='Risk Scoring (back end)'!Y6,'Risk Scoring (back end)'!Y7,IF('2. Screening &amp; Risk Scoring'!Q43='Risk Scoring (back end)'!Y8,'Risk Scoring (back end)'!Y9,"Error")))</f>
        <v>0</v>
      </c>
      <c r="Z3" s="32">
        <f>IF('2. Screening &amp; Risk Scoring'!Q44='Risk Scoring (back end)'!Z4,'Risk Scoring (back end)'!Z5,IF('2. Screening &amp; Risk Scoring'!Q44='Risk Scoring (back end)'!Z6,'Risk Scoring (back end)'!Z7,IF('2. Screening &amp; Risk Scoring'!Q44='Risk Scoring (back end)'!Z8,'Risk Scoring (back end)'!Z9,"Error")))</f>
        <v>0</v>
      </c>
      <c r="AA3" s="32">
        <f>IF('2. Screening &amp; Risk Scoring'!Q45='Risk Scoring (back end)'!AA4,'Risk Scoring (back end)'!AA5,IF('2. Screening &amp; Risk Scoring'!Q45='Risk Scoring (back end)'!AA6,'Risk Scoring (back end)'!AA7,IF('2. Screening &amp; Risk Scoring'!Q45='Risk Scoring (back end)'!AA8,'Risk Scoring (back end)'!AA9,"Error")))</f>
        <v>0</v>
      </c>
      <c r="AB3" s="32">
        <f>IF('2. Screening &amp; Risk Scoring'!Q46='Risk Scoring (back end)'!AB4,'Risk Scoring (back end)'!AB5,IF('2. Screening &amp; Risk Scoring'!Q46='Risk Scoring (back end)'!AB6,'Risk Scoring (back end)'!AB7,IF('2. Screening &amp; Risk Scoring'!Q46='Risk Scoring (back end)'!AB8,'Risk Scoring (back end)'!AB9,"Error")))</f>
        <v>0</v>
      </c>
      <c r="AC3" s="32">
        <f>IF('2. Screening &amp; Risk Scoring'!Q47='Risk Scoring (back end)'!AC4,'Risk Scoring (back end)'!AC5,IF('2. Screening &amp; Risk Scoring'!Q47='Risk Scoring (back end)'!AC6,'Risk Scoring (back end)'!AC7,IF('2. Screening &amp; Risk Scoring'!Q47='Risk Scoring (back end)'!AC8,'Risk Scoring (back end)'!AC9,"Error")))</f>
        <v>0</v>
      </c>
      <c r="AD3" s="32">
        <f>IF('2. Screening &amp; Risk Scoring'!Q48='Risk Scoring (back end)'!AD4,'Risk Scoring (back end)'!AD5,IF('2. Screening &amp; Risk Scoring'!Q48='Risk Scoring (back end)'!AD6,'Risk Scoring (back end)'!AD7,IF('2. Screening &amp; Risk Scoring'!Q48='Risk Scoring (back end)'!AD8,'Risk Scoring (back end)'!AD9,"Error")))</f>
        <v>0</v>
      </c>
      <c r="AE3" s="33">
        <f>IF('2. Screening &amp; Risk Scoring'!Q49='Risk Scoring (back end)'!AE4,'Risk Scoring (back end)'!AE5,IF('2. Screening &amp; Risk Scoring'!Q49='Risk Scoring (back end)'!AE6,'Risk Scoring (back end)'!AE7,IF('2. Screening &amp; Risk Scoring'!Q49='Risk Scoring (back end)'!AE8,'Risk Scoring (back end)'!AE9,"Error")))</f>
        <v>0</v>
      </c>
      <c r="AF3" s="31">
        <f>IF('2. Screening &amp; Risk Scoring'!Q51='Risk Scoring (back end)'!AF4,'Risk Scoring (back end)'!AF5,IF('2. Screening &amp; Risk Scoring'!Q51='Risk Scoring (back end)'!AF6,'Risk Scoring (back end)'!AF7,IF('2. Screening &amp; Risk Scoring'!Q51='Risk Scoring (back end)'!AF8,'Risk Scoring (back end)'!AF9,"Error")))</f>
        <v>0</v>
      </c>
      <c r="AG3" s="32">
        <f>IF('2. Screening &amp; Risk Scoring'!Q52='Risk Scoring (back end)'!AG4,'Risk Scoring (back end)'!AG5,IF('2. Screening &amp; Risk Scoring'!Q52='Risk Scoring (back end)'!AG6,'Risk Scoring (back end)'!AG7,IF('2. Screening &amp; Risk Scoring'!Q52='Risk Scoring (back end)'!AG8,'Risk Scoring (back end)'!AG9,"Error")))</f>
        <v>0</v>
      </c>
      <c r="AH3" s="32">
        <f>IF('2. Screening &amp; Risk Scoring'!Q53='Risk Scoring (back end)'!AH4,'Risk Scoring (back end)'!AH5,IF('2. Screening &amp; Risk Scoring'!Q53='Risk Scoring (back end)'!AH6,'Risk Scoring (back end)'!AH7,IF('2. Screening &amp; Risk Scoring'!Q53='Risk Scoring (back end)'!AH8,'Risk Scoring (back end)'!AH9,"Error")))</f>
        <v>0</v>
      </c>
      <c r="AI3" s="31">
        <f>IF('2. Screening &amp; Risk Scoring'!Q55='Risk Scoring (back end)'!AI4,'Risk Scoring (back end)'!AI5,IF('2. Screening &amp; Risk Scoring'!Q55='Risk Scoring (back end)'!AI6,'Risk Scoring (back end)'!AI7,IF('2. Screening &amp; Risk Scoring'!Q55='Risk Scoring (back end)'!AI8,'Risk Scoring (back end)'!AI9,"Error")))</f>
        <v>0</v>
      </c>
      <c r="AJ3" s="32">
        <f>IF('2. Screening &amp; Risk Scoring'!Q56='Risk Scoring (back end)'!AJ4,'Risk Scoring (back end)'!AJ5,IF('2. Screening &amp; Risk Scoring'!Q56='Risk Scoring (back end)'!AJ6,'Risk Scoring (back end)'!AJ7,IF('2. Screening &amp; Risk Scoring'!Q56='Risk Scoring (back end)'!AJ8,'Risk Scoring (back end)'!AJ9,"Error")))</f>
        <v>0</v>
      </c>
      <c r="AK3" s="32">
        <f>IF('2. Screening &amp; Risk Scoring'!Q57='Risk Scoring (back end)'!AK4,'Risk Scoring (back end)'!AK5,IF('2. Screening &amp; Risk Scoring'!Q57='Risk Scoring (back end)'!AK6,'Risk Scoring (back end)'!AK7,IF('2. Screening &amp; Risk Scoring'!Q57='Risk Scoring (back end)'!AK8,'Risk Scoring (back end)'!AK9,"Error")))</f>
        <v>0</v>
      </c>
      <c r="AL3" s="32">
        <f>IF('2. Screening &amp; Risk Scoring'!Q58='Risk Scoring (back end)'!AL4,'Risk Scoring (back end)'!AL5,IF('2. Screening &amp; Risk Scoring'!Q58='Risk Scoring (back end)'!AL6,'Risk Scoring (back end)'!AL7,IF('2. Screening &amp; Risk Scoring'!Q58='Risk Scoring (back end)'!AL8,'Risk Scoring (back end)'!AL9,"Error")))</f>
        <v>0</v>
      </c>
      <c r="AM3" s="33">
        <f>IF('2. Screening &amp; Risk Scoring'!Q59='Risk Scoring (back end)'!AM4,'Risk Scoring (back end)'!AM5,IF('2. Screening &amp; Risk Scoring'!Q59='Risk Scoring (back end)'!AM6,'Risk Scoring (back end)'!AM7,IF('2. Screening &amp; Risk Scoring'!Q59='Risk Scoring (back end)'!AM8,'Risk Scoring (back end)'!AM9,"Error")))</f>
        <v>0</v>
      </c>
      <c r="AN3" s="27">
        <f>SUM(B3:AM3)</f>
        <v>5</v>
      </c>
      <c r="AO3" s="27" t="str">
        <f>IF(AN3&gt;=75,"High",IF(AN3&gt;=0,"Medium","Low"))</f>
        <v>Medium</v>
      </c>
      <c r="AQ3" s="61" t="s">
        <v>13</v>
      </c>
    </row>
    <row r="4" spans="1:43" x14ac:dyDescent="0.35">
      <c r="A4" s="192" t="s">
        <v>21</v>
      </c>
      <c r="B4" s="34" t="s">
        <v>6</v>
      </c>
      <c r="C4" s="35" t="s">
        <v>6</v>
      </c>
      <c r="D4" s="35" t="s">
        <v>6</v>
      </c>
      <c r="E4" s="35" t="s">
        <v>6</v>
      </c>
      <c r="F4" s="35" t="s">
        <v>6</v>
      </c>
      <c r="G4" s="35" t="s">
        <v>6</v>
      </c>
      <c r="H4" s="35" t="s">
        <v>6</v>
      </c>
      <c r="I4" s="35" t="s">
        <v>6</v>
      </c>
      <c r="J4" s="35" t="s">
        <v>6</v>
      </c>
      <c r="K4" s="35" t="s">
        <v>6</v>
      </c>
      <c r="L4" s="35" t="s">
        <v>6</v>
      </c>
      <c r="M4" s="35" t="s">
        <v>6</v>
      </c>
      <c r="N4" s="35" t="s">
        <v>6</v>
      </c>
      <c r="O4" s="34" t="s">
        <v>6</v>
      </c>
      <c r="P4" s="35" t="s">
        <v>6</v>
      </c>
      <c r="Q4" s="35" t="s">
        <v>6</v>
      </c>
      <c r="R4" s="35" t="s">
        <v>6</v>
      </c>
      <c r="S4" s="35" t="s">
        <v>6</v>
      </c>
      <c r="T4" s="35" t="s">
        <v>6</v>
      </c>
      <c r="U4" s="36" t="s">
        <v>6</v>
      </c>
      <c r="V4" s="34" t="s">
        <v>6</v>
      </c>
      <c r="W4" s="35" t="s">
        <v>6</v>
      </c>
      <c r="X4" s="35" t="s">
        <v>6</v>
      </c>
      <c r="Y4" s="35" t="s">
        <v>6</v>
      </c>
      <c r="Z4" s="35" t="s">
        <v>6</v>
      </c>
      <c r="AA4" s="35" t="s">
        <v>6</v>
      </c>
      <c r="AB4" s="35" t="s">
        <v>6</v>
      </c>
      <c r="AC4" s="35" t="s">
        <v>6</v>
      </c>
      <c r="AD4" s="35" t="s">
        <v>6</v>
      </c>
      <c r="AE4" s="36" t="s">
        <v>6</v>
      </c>
      <c r="AF4" s="34" t="s">
        <v>6</v>
      </c>
      <c r="AG4" s="35" t="s">
        <v>6</v>
      </c>
      <c r="AH4" s="35" t="s">
        <v>6</v>
      </c>
      <c r="AI4" s="34" t="s">
        <v>6</v>
      </c>
      <c r="AJ4" s="35" t="s">
        <v>6</v>
      </c>
      <c r="AK4" s="35" t="s">
        <v>6</v>
      </c>
      <c r="AL4" s="35" t="s">
        <v>6</v>
      </c>
      <c r="AM4" s="36" t="s">
        <v>6</v>
      </c>
      <c r="AN4" s="17"/>
      <c r="AQ4" s="62" t="s">
        <v>6</v>
      </c>
    </row>
    <row r="5" spans="1:43" x14ac:dyDescent="0.35">
      <c r="A5" s="193"/>
      <c r="B5" s="22">
        <v>100</v>
      </c>
      <c r="C5" s="4">
        <v>0</v>
      </c>
      <c r="D5" s="4">
        <v>50</v>
      </c>
      <c r="E5" s="4">
        <v>200</v>
      </c>
      <c r="F5" s="4">
        <v>100</v>
      </c>
      <c r="G5" s="4">
        <v>0</v>
      </c>
      <c r="H5" s="4">
        <v>100</v>
      </c>
      <c r="I5" s="4">
        <v>50</v>
      </c>
      <c r="J5" s="4">
        <v>100</v>
      </c>
      <c r="K5" s="4">
        <v>100</v>
      </c>
      <c r="L5" s="4">
        <v>100</v>
      </c>
      <c r="M5" s="4">
        <v>100</v>
      </c>
      <c r="N5" s="4">
        <v>100</v>
      </c>
      <c r="O5" s="22">
        <v>0</v>
      </c>
      <c r="P5" s="4">
        <v>5</v>
      </c>
      <c r="Q5" s="4">
        <v>5</v>
      </c>
      <c r="R5" s="4">
        <v>200</v>
      </c>
      <c r="S5" s="4">
        <v>200</v>
      </c>
      <c r="T5" s="4">
        <v>200</v>
      </c>
      <c r="U5" s="23">
        <v>50</v>
      </c>
      <c r="V5" s="22">
        <v>0</v>
      </c>
      <c r="W5" s="4">
        <v>100</v>
      </c>
      <c r="X5" s="4">
        <v>100</v>
      </c>
      <c r="Y5" s="4">
        <v>100</v>
      </c>
      <c r="Z5" s="4">
        <v>100</v>
      </c>
      <c r="AA5" s="4">
        <v>0</v>
      </c>
      <c r="AB5" s="4">
        <v>25</v>
      </c>
      <c r="AC5" s="4">
        <v>100</v>
      </c>
      <c r="AD5" s="4">
        <v>100</v>
      </c>
      <c r="AE5" s="23">
        <v>100</v>
      </c>
      <c r="AF5" s="22">
        <v>100</v>
      </c>
      <c r="AG5" s="4">
        <v>100</v>
      </c>
      <c r="AH5" s="4">
        <v>100</v>
      </c>
      <c r="AI5" s="22">
        <v>100</v>
      </c>
      <c r="AJ5" s="4">
        <v>100</v>
      </c>
      <c r="AK5" s="4">
        <v>100</v>
      </c>
      <c r="AL5" s="4">
        <v>-50</v>
      </c>
      <c r="AM5" s="23">
        <v>100</v>
      </c>
      <c r="AN5" s="17"/>
      <c r="AQ5" s="62" t="s">
        <v>7</v>
      </c>
    </row>
    <row r="6" spans="1:43" ht="15" thickBot="1" x14ac:dyDescent="0.4">
      <c r="A6" s="193"/>
      <c r="B6" s="19" t="s">
        <v>7</v>
      </c>
      <c r="C6" s="20" t="s">
        <v>7</v>
      </c>
      <c r="D6" s="20" t="s">
        <v>7</v>
      </c>
      <c r="E6" s="20" t="s">
        <v>7</v>
      </c>
      <c r="F6" s="20" t="s">
        <v>7</v>
      </c>
      <c r="G6" s="20" t="s">
        <v>7</v>
      </c>
      <c r="H6" s="20" t="s">
        <v>7</v>
      </c>
      <c r="I6" s="20" t="s">
        <v>7</v>
      </c>
      <c r="J6" s="20" t="s">
        <v>7</v>
      </c>
      <c r="K6" s="20" t="s">
        <v>7</v>
      </c>
      <c r="L6" s="20" t="s">
        <v>7</v>
      </c>
      <c r="M6" s="20" t="s">
        <v>7</v>
      </c>
      <c r="N6" s="20" t="s">
        <v>7</v>
      </c>
      <c r="O6" s="19" t="s">
        <v>7</v>
      </c>
      <c r="P6" s="20" t="s">
        <v>7</v>
      </c>
      <c r="Q6" s="20" t="s">
        <v>7</v>
      </c>
      <c r="R6" s="20" t="s">
        <v>7</v>
      </c>
      <c r="S6" s="20" t="s">
        <v>7</v>
      </c>
      <c r="T6" s="20" t="s">
        <v>7</v>
      </c>
      <c r="U6" s="21" t="s">
        <v>7</v>
      </c>
      <c r="V6" s="19" t="s">
        <v>7</v>
      </c>
      <c r="W6" s="20" t="s">
        <v>7</v>
      </c>
      <c r="X6" s="20" t="s">
        <v>7</v>
      </c>
      <c r="Y6" s="20" t="s">
        <v>7</v>
      </c>
      <c r="Z6" s="20" t="s">
        <v>7</v>
      </c>
      <c r="AA6" s="20" t="s">
        <v>7</v>
      </c>
      <c r="AB6" s="20" t="s">
        <v>7</v>
      </c>
      <c r="AC6" s="20" t="s">
        <v>7</v>
      </c>
      <c r="AD6" s="20" t="s">
        <v>7</v>
      </c>
      <c r="AE6" s="21" t="s">
        <v>7</v>
      </c>
      <c r="AF6" s="19" t="s">
        <v>7</v>
      </c>
      <c r="AG6" s="20" t="s">
        <v>7</v>
      </c>
      <c r="AH6" s="20" t="s">
        <v>7</v>
      </c>
      <c r="AI6" s="19" t="s">
        <v>7</v>
      </c>
      <c r="AJ6" s="20" t="s">
        <v>7</v>
      </c>
      <c r="AK6" s="20" t="s">
        <v>7</v>
      </c>
      <c r="AL6" s="20" t="s">
        <v>7</v>
      </c>
      <c r="AM6" s="21" t="s">
        <v>7</v>
      </c>
      <c r="AN6" s="17"/>
      <c r="AQ6" s="63" t="s">
        <v>10</v>
      </c>
    </row>
    <row r="7" spans="1:43" ht="15" thickBot="1" x14ac:dyDescent="0.4">
      <c r="A7" s="194"/>
      <c r="B7" s="37">
        <v>0</v>
      </c>
      <c r="C7" s="38">
        <v>100</v>
      </c>
      <c r="D7" s="38">
        <v>0</v>
      </c>
      <c r="E7" s="38">
        <v>0</v>
      </c>
      <c r="F7" s="38">
        <v>0</v>
      </c>
      <c r="G7" s="38">
        <v>100</v>
      </c>
      <c r="H7" s="38">
        <v>0</v>
      </c>
      <c r="I7" s="38">
        <v>0</v>
      </c>
      <c r="J7" s="38">
        <v>0</v>
      </c>
      <c r="K7" s="38">
        <v>0</v>
      </c>
      <c r="L7" s="38">
        <v>0</v>
      </c>
      <c r="M7" s="38">
        <v>0</v>
      </c>
      <c r="N7" s="38">
        <v>0</v>
      </c>
      <c r="O7" s="37">
        <v>5</v>
      </c>
      <c r="P7" s="38">
        <v>0</v>
      </c>
      <c r="Q7" s="38">
        <v>0</v>
      </c>
      <c r="R7" s="38">
        <v>0</v>
      </c>
      <c r="S7" s="38">
        <v>0</v>
      </c>
      <c r="T7" s="38">
        <v>0</v>
      </c>
      <c r="U7" s="39">
        <v>0</v>
      </c>
      <c r="V7" s="37">
        <v>100</v>
      </c>
      <c r="W7" s="38">
        <v>0</v>
      </c>
      <c r="X7" s="38">
        <v>0</v>
      </c>
      <c r="Y7" s="38">
        <v>0</v>
      </c>
      <c r="Z7" s="38">
        <v>0</v>
      </c>
      <c r="AA7" s="38">
        <v>100</v>
      </c>
      <c r="AB7" s="38">
        <v>100</v>
      </c>
      <c r="AC7" s="38">
        <v>0</v>
      </c>
      <c r="AD7" s="38">
        <v>0</v>
      </c>
      <c r="AE7" s="40">
        <v>0</v>
      </c>
      <c r="AF7" s="41">
        <v>0</v>
      </c>
      <c r="AG7" s="42">
        <v>0</v>
      </c>
      <c r="AH7" s="42">
        <v>0</v>
      </c>
      <c r="AI7" s="41">
        <v>0</v>
      </c>
      <c r="AJ7" s="42">
        <v>0</v>
      </c>
      <c r="AK7" s="42">
        <v>0</v>
      </c>
      <c r="AL7" s="42">
        <v>100</v>
      </c>
      <c r="AM7" s="40">
        <v>0</v>
      </c>
    </row>
    <row r="8" spans="1:43" ht="15" customHeight="1" x14ac:dyDescent="0.35">
      <c r="B8" s="34" t="s">
        <v>10</v>
      </c>
      <c r="C8" s="35" t="s">
        <v>10</v>
      </c>
      <c r="D8" s="35" t="s">
        <v>10</v>
      </c>
      <c r="E8" s="35" t="s">
        <v>10</v>
      </c>
      <c r="F8" s="35" t="s">
        <v>10</v>
      </c>
      <c r="G8" s="35" t="s">
        <v>10</v>
      </c>
      <c r="H8" s="35" t="s">
        <v>10</v>
      </c>
      <c r="I8" s="35" t="s">
        <v>10</v>
      </c>
      <c r="J8" s="35" t="s">
        <v>10</v>
      </c>
      <c r="K8" s="35" t="s">
        <v>10</v>
      </c>
      <c r="L8" s="35" t="s">
        <v>10</v>
      </c>
      <c r="M8" s="35" t="s">
        <v>10</v>
      </c>
      <c r="N8" s="35" t="s">
        <v>10</v>
      </c>
      <c r="O8" s="34" t="s">
        <v>10</v>
      </c>
      <c r="P8" s="35" t="s">
        <v>10</v>
      </c>
      <c r="Q8" s="35" t="s">
        <v>10</v>
      </c>
      <c r="R8" s="35" t="s">
        <v>10</v>
      </c>
      <c r="S8" s="35" t="s">
        <v>10</v>
      </c>
      <c r="T8" s="35" t="s">
        <v>10</v>
      </c>
      <c r="U8" s="36" t="s">
        <v>10</v>
      </c>
      <c r="V8" s="34" t="s">
        <v>10</v>
      </c>
      <c r="W8" s="35" t="s">
        <v>10</v>
      </c>
      <c r="X8" s="35" t="s">
        <v>10</v>
      </c>
      <c r="Y8" s="35" t="s">
        <v>10</v>
      </c>
      <c r="Z8" s="35" t="s">
        <v>10</v>
      </c>
      <c r="AA8" s="35" t="s">
        <v>10</v>
      </c>
      <c r="AB8" s="35" t="s">
        <v>10</v>
      </c>
      <c r="AC8" s="35" t="s">
        <v>10</v>
      </c>
      <c r="AD8" s="35" t="s">
        <v>10</v>
      </c>
      <c r="AE8" s="36" t="s">
        <v>10</v>
      </c>
      <c r="AF8" s="34" t="s">
        <v>10</v>
      </c>
      <c r="AG8" s="35" t="s">
        <v>10</v>
      </c>
      <c r="AH8" s="35" t="s">
        <v>10</v>
      </c>
      <c r="AI8" s="34" t="s">
        <v>10</v>
      </c>
      <c r="AJ8" s="35" t="s">
        <v>10</v>
      </c>
      <c r="AK8" s="35" t="s">
        <v>10</v>
      </c>
      <c r="AL8" s="35" t="s">
        <v>10</v>
      </c>
      <c r="AM8" s="36" t="s">
        <v>10</v>
      </c>
    </row>
    <row r="9" spans="1:43" ht="15" thickBot="1" x14ac:dyDescent="0.4">
      <c r="B9" s="37">
        <v>999</v>
      </c>
      <c r="C9" s="38">
        <v>999</v>
      </c>
      <c r="D9" s="38">
        <v>999</v>
      </c>
      <c r="E9" s="38">
        <v>999</v>
      </c>
      <c r="F9" s="38">
        <v>999</v>
      </c>
      <c r="G9" s="38">
        <v>999</v>
      </c>
      <c r="H9" s="38">
        <v>999</v>
      </c>
      <c r="I9" s="38">
        <v>999</v>
      </c>
      <c r="J9" s="38">
        <v>999</v>
      </c>
      <c r="K9" s="38">
        <v>999</v>
      </c>
      <c r="L9" s="38">
        <v>999</v>
      </c>
      <c r="M9" s="38">
        <v>999</v>
      </c>
      <c r="N9" s="38">
        <v>999</v>
      </c>
      <c r="O9" s="37">
        <v>0</v>
      </c>
      <c r="P9" s="38">
        <v>0</v>
      </c>
      <c r="Q9" s="38">
        <v>0</v>
      </c>
      <c r="R9" s="38">
        <v>999</v>
      </c>
      <c r="S9" s="38">
        <v>999</v>
      </c>
      <c r="T9" s="38">
        <v>999</v>
      </c>
      <c r="U9" s="39">
        <v>999</v>
      </c>
      <c r="V9" s="37">
        <v>999</v>
      </c>
      <c r="W9" s="38">
        <v>0</v>
      </c>
      <c r="X9" s="38">
        <v>999</v>
      </c>
      <c r="Y9" s="38">
        <v>0</v>
      </c>
      <c r="Z9" s="38">
        <v>999</v>
      </c>
      <c r="AA9" s="38">
        <v>999</v>
      </c>
      <c r="AB9" s="38">
        <v>0</v>
      </c>
      <c r="AC9" s="38">
        <v>999</v>
      </c>
      <c r="AD9" s="38">
        <v>999</v>
      </c>
      <c r="AE9" s="39">
        <v>999</v>
      </c>
      <c r="AF9" s="37">
        <v>0</v>
      </c>
      <c r="AG9" s="38">
        <v>0</v>
      </c>
      <c r="AH9" s="38">
        <v>0</v>
      </c>
      <c r="AI9" s="37">
        <v>999</v>
      </c>
      <c r="AJ9" s="38">
        <v>999</v>
      </c>
      <c r="AK9" s="38">
        <v>999</v>
      </c>
      <c r="AL9" s="38">
        <v>0</v>
      </c>
      <c r="AM9" s="39">
        <v>999</v>
      </c>
    </row>
    <row r="10" spans="1:43" x14ac:dyDescent="0.35">
      <c r="O10" s="18"/>
      <c r="P10" s="15"/>
      <c r="Q10" s="16"/>
      <c r="R10" s="15"/>
      <c r="V10" s="18"/>
      <c r="W10" s="15"/>
      <c r="X10" s="16"/>
      <c r="Y10" s="15"/>
    </row>
    <row r="11" spans="1:43" x14ac:dyDescent="0.35">
      <c r="B11" s="85" t="s">
        <v>142</v>
      </c>
      <c r="C11" s="86"/>
      <c r="D11" s="86"/>
      <c r="E11" s="86"/>
      <c r="F11" s="86"/>
      <c r="G11" s="86"/>
      <c r="H11" s="90"/>
      <c r="O11" s="18"/>
      <c r="P11" s="15"/>
      <c r="Q11" s="16"/>
      <c r="R11" s="15"/>
    </row>
    <row r="12" spans="1:43" x14ac:dyDescent="0.35">
      <c r="O12" s="18"/>
      <c r="P12" s="15"/>
      <c r="Q12" s="16"/>
      <c r="R12" s="15"/>
    </row>
    <row r="13" spans="1:43" x14ac:dyDescent="0.35">
      <c r="O13" s="18"/>
      <c r="P13" s="15"/>
      <c r="Q13" s="16"/>
      <c r="R13" s="15"/>
    </row>
    <row r="14" spans="1:43" x14ac:dyDescent="0.35">
      <c r="O14" s="18"/>
      <c r="P14" s="15"/>
      <c r="Q14" s="16"/>
      <c r="R14" s="15"/>
    </row>
    <row r="15" spans="1:43" x14ac:dyDescent="0.35">
      <c r="O15" s="18"/>
      <c r="P15" s="15"/>
      <c r="Q15" s="16"/>
      <c r="R15" s="15"/>
    </row>
    <row r="16" spans="1:43" x14ac:dyDescent="0.35">
      <c r="O16" s="18"/>
      <c r="P16" s="15"/>
      <c r="Q16" s="16"/>
      <c r="R16" s="15"/>
    </row>
    <row r="17" spans="15:18" x14ac:dyDescent="0.35">
      <c r="O17" s="18"/>
      <c r="P17" s="15"/>
      <c r="Q17" s="16"/>
      <c r="R17" s="15"/>
    </row>
    <row r="18" spans="15:18" ht="29.25" customHeight="1" x14ac:dyDescent="0.35">
      <c r="O18" s="18"/>
      <c r="P18" s="15"/>
      <c r="Q18" s="16"/>
      <c r="R18" s="15"/>
    </row>
    <row r="19" spans="15:18" ht="39" customHeight="1" x14ac:dyDescent="0.35">
      <c r="O19" s="18"/>
      <c r="P19" s="15"/>
      <c r="Q19" s="16"/>
      <c r="R19" s="15"/>
    </row>
    <row r="20" spans="15:18" x14ac:dyDescent="0.35">
      <c r="O20" s="18"/>
      <c r="P20" s="15"/>
      <c r="Q20" s="16"/>
      <c r="R20" s="15"/>
    </row>
    <row r="21" spans="15:18" x14ac:dyDescent="0.35">
      <c r="O21" s="18"/>
      <c r="P21" s="15"/>
      <c r="Q21" s="16"/>
      <c r="R21" s="15"/>
    </row>
    <row r="22" spans="15:18" x14ac:dyDescent="0.35">
      <c r="O22" s="18"/>
      <c r="P22" s="15"/>
      <c r="Q22" s="16"/>
      <c r="R22" s="15"/>
    </row>
    <row r="26" spans="15:18" ht="30" customHeight="1" x14ac:dyDescent="0.35"/>
  </sheetData>
  <mergeCells count="8">
    <mergeCell ref="A4:A7"/>
    <mergeCell ref="B1:N1"/>
    <mergeCell ref="AN1:AN2"/>
    <mergeCell ref="AO1:AO2"/>
    <mergeCell ref="O1:U1"/>
    <mergeCell ref="V1:AE1"/>
    <mergeCell ref="AF1:AH1"/>
    <mergeCell ref="AI1:AM1"/>
  </mergeCells>
  <pageMargins left="0.7" right="0.7" top="0.75" bottom="0.75" header="0.3" footer="0.3"/>
  <pageSetup paperSize="9" orientation="portrait" verticalDpi="0" r:id="rId1"/>
  <ignoredErrors>
    <ignoredError sqref="AN3"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C69D8-2E47-497D-8992-2A4181C4F7B6}">
  <sheetPr>
    <pageSetUpPr fitToPage="1"/>
  </sheetPr>
  <dimension ref="A2:AJ72"/>
  <sheetViews>
    <sheetView topLeftCell="A66" zoomScale="80" zoomScaleNormal="80" workbookViewId="0">
      <selection activeCell="F77" sqref="F77"/>
    </sheetView>
  </sheetViews>
  <sheetFormatPr defaultColWidth="9.26953125" defaultRowHeight="14.5" x14ac:dyDescent="0.35"/>
  <cols>
    <col min="1" max="1" width="23.453125" customWidth="1"/>
    <col min="2" max="2" width="12.08984375" style="3" customWidth="1"/>
    <col min="3" max="3" width="23.7265625" style="2" customWidth="1"/>
    <col min="6" max="8" width="8.7265625" customWidth="1"/>
    <col min="9" max="9" width="4.7265625" customWidth="1"/>
    <col min="10" max="10" width="3.6328125" customWidth="1"/>
    <col min="11" max="11" width="8.36328125" customWidth="1"/>
    <col min="12" max="12" width="11.6328125" customWidth="1"/>
    <col min="13" max="13" width="13.453125" customWidth="1"/>
    <col min="14" max="14" width="14.54296875" bestFit="1" customWidth="1"/>
    <col min="15" max="15" width="13.1796875" bestFit="1" customWidth="1"/>
    <col min="16" max="16" width="12.7265625" customWidth="1"/>
    <col min="17" max="17" width="9.26953125" style="4" customWidth="1"/>
    <col min="18" max="18" width="11" customWidth="1"/>
    <col min="24" max="24" width="38" customWidth="1"/>
  </cols>
  <sheetData>
    <row r="2" spans="2:27" ht="27" customHeight="1" x14ac:dyDescent="0.35">
      <c r="B2" s="129" t="s">
        <v>17</v>
      </c>
      <c r="C2" s="130"/>
      <c r="D2" s="131" t="str">
        <f>IF('1. Identification'!D2="","",'1. Identification'!D2)</f>
        <v/>
      </c>
      <c r="E2" s="131"/>
      <c r="F2" s="131"/>
      <c r="G2" s="131"/>
      <c r="H2" s="131"/>
      <c r="I2" s="6"/>
      <c r="J2" s="7"/>
      <c r="K2" s="7"/>
      <c r="L2" s="7"/>
      <c r="M2" s="7"/>
      <c r="N2" s="7"/>
      <c r="O2" s="7"/>
      <c r="P2" s="7"/>
      <c r="Q2" s="7"/>
      <c r="R2" s="7"/>
    </row>
    <row r="3" spans="2:27" ht="27" customHeight="1" x14ac:dyDescent="0.35">
      <c r="B3" s="129" t="s">
        <v>18</v>
      </c>
      <c r="C3" s="130"/>
      <c r="D3" s="131" t="str">
        <f>IF('1. Identification'!D3="","",'1. Identification'!D3)</f>
        <v/>
      </c>
      <c r="E3" s="131"/>
      <c r="F3" s="131"/>
      <c r="G3" s="131"/>
      <c r="H3" s="131"/>
      <c r="I3" s="48" t="s">
        <v>33</v>
      </c>
      <c r="J3" s="7"/>
      <c r="K3" s="7"/>
      <c r="L3" s="7"/>
      <c r="M3" s="7"/>
      <c r="N3" s="7"/>
      <c r="O3" s="7"/>
      <c r="P3" s="7"/>
      <c r="Q3" s="7"/>
      <c r="R3" s="7"/>
    </row>
    <row r="4" spans="2:27" ht="27" customHeight="1" x14ac:dyDescent="0.35">
      <c r="B4" s="129" t="s">
        <v>19</v>
      </c>
      <c r="C4" s="130"/>
      <c r="D4" s="131" t="str">
        <f>IF('1. Identification'!D4="","",'1. Identification'!D4)</f>
        <v/>
      </c>
      <c r="E4" s="131"/>
      <c r="F4" s="131"/>
      <c r="G4" s="131"/>
      <c r="H4" s="131"/>
      <c r="I4" s="48" t="s">
        <v>33</v>
      </c>
      <c r="J4" s="7"/>
      <c r="K4" s="7"/>
      <c r="L4" s="7"/>
      <c r="M4" s="7"/>
      <c r="N4" s="7"/>
      <c r="O4" s="7"/>
      <c r="P4" s="7"/>
      <c r="Q4" s="7"/>
      <c r="R4" s="7"/>
    </row>
    <row r="5" spans="2:27" ht="27" customHeight="1" x14ac:dyDescent="0.35">
      <c r="B5"/>
      <c r="C5"/>
      <c r="J5" s="7"/>
      <c r="K5" s="7"/>
      <c r="L5" s="7"/>
      <c r="M5" s="7"/>
      <c r="N5" s="7"/>
      <c r="O5" s="7"/>
      <c r="P5" s="7"/>
      <c r="Q5" s="7"/>
      <c r="R5" s="7"/>
    </row>
    <row r="6" spans="2:27" ht="27" customHeight="1" x14ac:dyDescent="0.35">
      <c r="B6" s="129" t="s">
        <v>100</v>
      </c>
      <c r="C6" s="130"/>
      <c r="D6" s="135" t="str">
        <f>IF('2. Screening &amp; Risk Scoring'!E63="High","High Risk Customer",IF('2. Screening &amp; Risk Scoring'!E63="Medium","Medium Risk Customer",IF('2. Screening &amp; Risk Scoring'!E63="Low","Low Risk Customer","TBC")))</f>
        <v>Medium Risk Customer</v>
      </c>
      <c r="E6" s="136"/>
      <c r="F6" s="136"/>
      <c r="G6" s="136"/>
      <c r="H6" s="137"/>
      <c r="I6" s="48"/>
      <c r="J6" s="7"/>
      <c r="K6" s="7"/>
      <c r="L6" s="7"/>
      <c r="M6" s="7"/>
      <c r="N6" s="7"/>
      <c r="O6" s="7"/>
      <c r="P6" s="7"/>
      <c r="Q6" s="7"/>
      <c r="R6" s="7"/>
    </row>
    <row r="7" spans="2:27" ht="27" customHeight="1" x14ac:dyDescent="0.35">
      <c r="B7" s="129" t="s">
        <v>59</v>
      </c>
      <c r="C7" s="129"/>
      <c r="D7" s="130" t="str">
        <f>IF('2. Screening &amp; Risk Scoring'!Q18="Yes","Politically Exposed Person Identified","No PEPs identified")</f>
        <v>No PEPs identified</v>
      </c>
      <c r="E7" s="130"/>
      <c r="F7" s="130"/>
      <c r="G7" s="130"/>
      <c r="H7" s="130"/>
      <c r="I7" s="48"/>
      <c r="J7" s="115">
        <f>IF(D7="Politically Exposed Person Identified","This Firm is not suitable for PEP associated customers, please use the EDD form instead",0)</f>
        <v>0</v>
      </c>
      <c r="K7" s="115"/>
      <c r="L7" s="115"/>
      <c r="M7" s="115"/>
      <c r="N7" s="115"/>
      <c r="O7" s="115"/>
      <c r="P7" s="115"/>
      <c r="Q7" s="115"/>
      <c r="R7" s="115"/>
    </row>
    <row r="8" spans="2:27" ht="27" customHeight="1" x14ac:dyDescent="0.35">
      <c r="B8" s="115"/>
      <c r="C8" s="115"/>
      <c r="D8" s="115"/>
      <c r="E8" s="115"/>
      <c r="F8" s="115"/>
      <c r="G8" s="115"/>
      <c r="H8" s="115"/>
      <c r="I8" s="115"/>
      <c r="J8" s="115"/>
      <c r="K8" s="115"/>
      <c r="L8" s="115"/>
      <c r="M8" s="115"/>
      <c r="N8" s="115"/>
      <c r="O8" s="115"/>
      <c r="P8" s="115"/>
      <c r="Q8" s="115"/>
      <c r="R8" s="115"/>
    </row>
    <row r="9" spans="2:27" ht="14.5" customHeight="1" x14ac:dyDescent="0.35">
      <c r="B9" s="132" t="s">
        <v>136</v>
      </c>
      <c r="C9" s="133"/>
      <c r="D9" s="133"/>
      <c r="E9" s="133"/>
      <c r="F9" s="133"/>
      <c r="G9" s="133"/>
      <c r="H9" s="133"/>
      <c r="I9" s="133"/>
      <c r="J9" s="133"/>
      <c r="K9" s="133"/>
      <c r="L9" s="133"/>
      <c r="M9" s="133"/>
      <c r="N9" s="133"/>
      <c r="O9" s="133"/>
      <c r="P9" s="133"/>
      <c r="Q9" s="133"/>
      <c r="R9" s="134"/>
    </row>
    <row r="10" spans="2:27" ht="25.5" customHeight="1" x14ac:dyDescent="0.35">
      <c r="B10" s="133"/>
      <c r="C10" s="133"/>
      <c r="D10" s="133"/>
      <c r="E10" s="133"/>
      <c r="F10" s="133"/>
      <c r="G10" s="133"/>
      <c r="H10" s="133"/>
      <c r="I10" s="133"/>
      <c r="J10" s="133"/>
      <c r="K10" s="133"/>
      <c r="L10" s="133"/>
      <c r="M10" s="133"/>
      <c r="N10" s="133"/>
      <c r="O10" s="133"/>
      <c r="P10" s="133"/>
      <c r="Q10" s="133"/>
      <c r="R10" s="134"/>
      <c r="X10" s="28"/>
      <c r="Y10" s="28"/>
      <c r="Z10" s="28"/>
      <c r="AA10" s="28"/>
    </row>
    <row r="11" spans="2:27" ht="25.5" customHeight="1" x14ac:dyDescent="0.35">
      <c r="B11" s="115"/>
      <c r="C11" s="115"/>
      <c r="D11" s="115"/>
      <c r="E11" s="115"/>
      <c r="F11" s="115"/>
      <c r="G11" s="115"/>
      <c r="H11" s="115"/>
      <c r="I11" s="115"/>
      <c r="J11" s="115"/>
      <c r="K11" s="115"/>
      <c r="L11" s="115"/>
      <c r="M11" s="115"/>
      <c r="N11" s="115"/>
      <c r="O11" s="115"/>
      <c r="P11" s="115"/>
      <c r="Q11" s="115"/>
      <c r="R11" s="115"/>
      <c r="X11" s="28"/>
      <c r="Y11" s="28"/>
      <c r="Z11" s="28"/>
      <c r="AA11" s="28"/>
    </row>
    <row r="12" spans="2:27" ht="25.5" customHeight="1" x14ac:dyDescent="0.35">
      <c r="B12" s="122" t="s">
        <v>198</v>
      </c>
      <c r="C12" s="123"/>
      <c r="D12" s="123"/>
      <c r="E12" s="123"/>
      <c r="F12" s="123"/>
      <c r="G12" s="123"/>
      <c r="H12" s="123"/>
      <c r="I12" s="123"/>
      <c r="J12" s="123"/>
      <c r="K12" s="123"/>
      <c r="L12" s="123"/>
      <c r="M12" s="123"/>
      <c r="N12" s="123"/>
      <c r="O12" s="123"/>
      <c r="P12" s="123"/>
      <c r="Q12" s="123"/>
      <c r="R12" s="124"/>
      <c r="X12" s="28"/>
      <c r="Y12" s="28"/>
      <c r="Z12" s="28"/>
      <c r="AA12" s="28"/>
    </row>
    <row r="13" spans="2:27" ht="25.5" customHeight="1" x14ac:dyDescent="0.35">
      <c r="B13" s="123"/>
      <c r="C13" s="123"/>
      <c r="D13" s="123"/>
      <c r="E13" s="123"/>
      <c r="F13" s="123"/>
      <c r="G13" s="123"/>
      <c r="H13" s="123"/>
      <c r="I13" s="123"/>
      <c r="J13" s="123"/>
      <c r="K13" s="123"/>
      <c r="L13" s="123"/>
      <c r="M13" s="123"/>
      <c r="N13" s="123"/>
      <c r="O13" s="123"/>
      <c r="P13" s="123"/>
      <c r="Q13" s="123"/>
      <c r="R13" s="124"/>
      <c r="X13" s="28"/>
      <c r="Y13" s="28"/>
      <c r="Z13" s="28"/>
      <c r="AA13" s="28"/>
    </row>
    <row r="14" spans="2:27" ht="25.5" customHeight="1" x14ac:dyDescent="0.35">
      <c r="B14" s="125" t="s">
        <v>209</v>
      </c>
      <c r="C14" s="126"/>
      <c r="D14" s="126"/>
      <c r="E14" s="126"/>
      <c r="F14" s="127"/>
      <c r="G14" s="105" t="str">
        <f>CONCATENATE('1. Identification'!G9," ",'1. Identification'!G11," ",'1. Identification'!G10)</f>
        <v xml:space="preserve">  </v>
      </c>
      <c r="H14" s="106"/>
      <c r="I14" s="106"/>
      <c r="J14" s="106"/>
      <c r="K14" s="106"/>
      <c r="L14" s="106"/>
      <c r="M14" s="106"/>
      <c r="N14" s="106"/>
      <c r="O14" s="106"/>
      <c r="P14" s="106"/>
      <c r="Q14" s="106"/>
      <c r="R14" s="107"/>
      <c r="X14" s="28"/>
      <c r="Y14" s="28"/>
      <c r="Z14" s="28"/>
      <c r="AA14" s="28"/>
    </row>
    <row r="15" spans="2:27" ht="25.5" customHeight="1" x14ac:dyDescent="0.35">
      <c r="B15" s="125" t="s">
        <v>196</v>
      </c>
      <c r="C15" s="126"/>
      <c r="D15" s="126"/>
      <c r="E15" s="126"/>
      <c r="F15" s="127"/>
      <c r="G15" s="105" t="str">
        <f>CONCATENATE('1. Identification'!G14)</f>
        <v/>
      </c>
      <c r="H15" s="106"/>
      <c r="I15" s="106"/>
      <c r="J15" s="106"/>
      <c r="K15" s="106"/>
      <c r="L15" s="106"/>
      <c r="M15" s="106"/>
      <c r="N15" s="106"/>
      <c r="O15" s="106"/>
      <c r="P15" s="106"/>
      <c r="Q15" s="106"/>
      <c r="R15" s="107"/>
      <c r="X15" s="28"/>
      <c r="Y15" s="28"/>
      <c r="Z15" s="28"/>
      <c r="AA15" s="28"/>
    </row>
    <row r="16" spans="2:27" ht="61.5" customHeight="1" x14ac:dyDescent="0.35">
      <c r="B16" s="102" t="s">
        <v>197</v>
      </c>
      <c r="C16" s="103"/>
      <c r="D16" s="103"/>
      <c r="E16" s="103"/>
      <c r="F16" s="104"/>
      <c r="G16" s="105" t="str">
        <f>CONCATENATE('1. Identification'!G15)</f>
        <v/>
      </c>
      <c r="H16" s="106"/>
      <c r="I16" s="106"/>
      <c r="J16" s="106"/>
      <c r="K16" s="106"/>
      <c r="L16" s="106"/>
      <c r="M16" s="106"/>
      <c r="N16" s="106"/>
      <c r="O16" s="106"/>
      <c r="P16" s="106"/>
      <c r="Q16" s="106"/>
      <c r="R16" s="107"/>
      <c r="X16" s="28"/>
      <c r="Y16" s="28"/>
      <c r="Z16" s="28"/>
      <c r="AA16" s="28"/>
    </row>
    <row r="17" spans="1:36" s="28" customFormat="1" ht="27" customHeight="1" x14ac:dyDescent="0.35">
      <c r="A17"/>
      <c r="B17" s="115"/>
      <c r="C17" s="115"/>
      <c r="D17" s="115"/>
      <c r="E17" s="115"/>
      <c r="F17" s="115"/>
      <c r="G17" s="115"/>
      <c r="H17" s="115"/>
      <c r="I17" s="115"/>
      <c r="J17" s="115"/>
      <c r="K17" s="115"/>
      <c r="L17" s="115"/>
      <c r="M17" s="115"/>
      <c r="N17" s="115"/>
      <c r="O17" s="115"/>
      <c r="P17" s="115"/>
      <c r="Q17" s="115"/>
      <c r="R17" s="115"/>
      <c r="S17"/>
    </row>
    <row r="18" spans="1:36" s="28" customFormat="1" ht="28" customHeight="1" x14ac:dyDescent="0.35">
      <c r="A18"/>
      <c r="B18" s="128" t="s">
        <v>182</v>
      </c>
      <c r="C18" s="113"/>
      <c r="D18" s="113"/>
      <c r="E18" s="113"/>
      <c r="F18" s="113"/>
      <c r="G18" s="113"/>
      <c r="H18" s="113"/>
      <c r="I18" s="113"/>
      <c r="J18" s="113"/>
      <c r="K18" s="113"/>
      <c r="L18" s="113"/>
      <c r="M18" s="113"/>
      <c r="N18" s="113"/>
      <c r="O18" s="113"/>
      <c r="P18" s="113"/>
      <c r="Q18" s="113"/>
      <c r="R18" s="114"/>
      <c r="S18"/>
    </row>
    <row r="19" spans="1:36" s="28" customFormat="1" ht="27.75" customHeight="1" x14ac:dyDescent="0.35">
      <c r="A19"/>
      <c r="B19" s="108" t="s">
        <v>41</v>
      </c>
      <c r="C19" s="108"/>
      <c r="D19" s="108"/>
      <c r="E19" s="108"/>
      <c r="F19" s="108"/>
      <c r="G19" s="109"/>
      <c r="H19" s="110"/>
      <c r="I19" s="110"/>
      <c r="J19" s="110"/>
      <c r="K19" s="110"/>
      <c r="L19" s="110"/>
      <c r="M19" s="110"/>
      <c r="N19" s="110"/>
      <c r="O19" s="110"/>
      <c r="P19" s="110"/>
      <c r="Q19" s="110"/>
      <c r="R19" s="111"/>
    </row>
    <row r="20" spans="1:36" s="28" customFormat="1" ht="27.75" customHeight="1" x14ac:dyDescent="0.35">
      <c r="A20"/>
      <c r="B20" s="108" t="s">
        <v>187</v>
      </c>
      <c r="C20" s="108"/>
      <c r="D20" s="108"/>
      <c r="E20" s="108"/>
      <c r="F20" s="108"/>
      <c r="G20" s="109"/>
      <c r="H20" s="110"/>
      <c r="I20" s="110"/>
      <c r="J20" s="110"/>
      <c r="K20" s="110"/>
      <c r="L20" s="110"/>
      <c r="M20" s="110"/>
      <c r="N20" s="110"/>
      <c r="O20" s="110"/>
      <c r="P20" s="110"/>
      <c r="Q20" s="110"/>
      <c r="R20" s="111"/>
    </row>
    <row r="21" spans="1:36" s="28" customFormat="1" ht="27.75" customHeight="1" x14ac:dyDescent="0.35">
      <c r="A21"/>
      <c r="B21" s="108" t="s">
        <v>188</v>
      </c>
      <c r="C21" s="108"/>
      <c r="D21" s="108"/>
      <c r="E21" s="108"/>
      <c r="F21" s="108"/>
      <c r="G21" s="109"/>
      <c r="H21" s="110"/>
      <c r="I21" s="110"/>
      <c r="J21" s="110"/>
      <c r="K21" s="110"/>
      <c r="L21" s="110"/>
      <c r="M21" s="110"/>
      <c r="N21" s="110"/>
      <c r="O21" s="110"/>
      <c r="P21" s="110"/>
      <c r="Q21" s="110"/>
      <c r="R21" s="111"/>
    </row>
    <row r="22" spans="1:36" s="28" customFormat="1" ht="28" customHeight="1" x14ac:dyDescent="0.35">
      <c r="A22"/>
      <c r="B22" s="108" t="s">
        <v>143</v>
      </c>
      <c r="C22" s="108"/>
      <c r="D22" s="108"/>
      <c r="E22" s="108"/>
      <c r="F22" s="108"/>
      <c r="G22" s="109"/>
      <c r="H22" s="110"/>
      <c r="I22" s="110"/>
      <c r="J22" s="110"/>
      <c r="K22" s="110"/>
      <c r="L22" s="110"/>
      <c r="M22" s="110"/>
      <c r="N22" s="110"/>
      <c r="O22" s="110"/>
      <c r="P22" s="110"/>
      <c r="Q22" s="110"/>
      <c r="R22" s="111"/>
    </row>
    <row r="23" spans="1:36" s="28" customFormat="1" ht="28" customHeight="1" x14ac:dyDescent="0.35">
      <c r="A23"/>
      <c r="B23" s="102" t="s">
        <v>189</v>
      </c>
      <c r="C23" s="103"/>
      <c r="D23" s="103"/>
      <c r="E23" s="103"/>
      <c r="F23" s="104"/>
      <c r="G23" s="109"/>
      <c r="H23" s="110"/>
      <c r="I23" s="110"/>
      <c r="J23" s="110"/>
      <c r="K23" s="110"/>
      <c r="L23" s="110"/>
      <c r="M23" s="110"/>
      <c r="N23" s="110"/>
      <c r="O23" s="110"/>
      <c r="P23" s="110"/>
      <c r="Q23" s="110"/>
      <c r="R23" s="111"/>
    </row>
    <row r="24" spans="1:36" s="28" customFormat="1" ht="28" customHeight="1" x14ac:dyDescent="0.35">
      <c r="A24"/>
      <c r="B24" s="108" t="s">
        <v>183</v>
      </c>
      <c r="C24" s="108"/>
      <c r="D24" s="108"/>
      <c r="E24" s="108"/>
      <c r="F24" s="108"/>
      <c r="G24" s="109"/>
      <c r="H24" s="110"/>
      <c r="I24" s="110"/>
      <c r="J24" s="110"/>
      <c r="K24" s="110"/>
      <c r="L24" s="110"/>
      <c r="M24" s="110"/>
      <c r="N24" s="110"/>
      <c r="O24" s="110"/>
      <c r="P24" s="110"/>
      <c r="Q24" s="110"/>
      <c r="R24" s="111"/>
    </row>
    <row r="25" spans="1:36" ht="28" customHeight="1" x14ac:dyDescent="0.35">
      <c r="B25" s="108" t="s">
        <v>184</v>
      </c>
      <c r="C25" s="108"/>
      <c r="D25" s="108"/>
      <c r="E25" s="108"/>
      <c r="F25" s="108"/>
      <c r="G25" s="109"/>
      <c r="H25" s="110"/>
      <c r="I25" s="110"/>
      <c r="J25" s="110"/>
      <c r="K25" s="110"/>
      <c r="L25" s="110"/>
      <c r="M25" s="110"/>
      <c r="N25" s="110"/>
      <c r="O25" s="110"/>
      <c r="P25" s="110"/>
      <c r="Q25" s="110"/>
      <c r="R25" s="111"/>
      <c r="T25" s="28"/>
      <c r="U25" s="28"/>
      <c r="V25" s="28"/>
      <c r="W25" s="28"/>
      <c r="X25" s="28"/>
      <c r="Y25" s="28"/>
      <c r="Z25" s="28"/>
      <c r="AA25" s="28"/>
      <c r="AB25" s="28"/>
      <c r="AC25" s="28"/>
      <c r="AD25" s="28"/>
      <c r="AE25" s="28"/>
      <c r="AF25" s="28"/>
      <c r="AG25" s="28"/>
      <c r="AH25" s="28"/>
      <c r="AI25" s="28"/>
      <c r="AJ25" s="28"/>
    </row>
    <row r="26" spans="1:36" ht="28" customHeight="1" x14ac:dyDescent="0.35">
      <c r="B26" s="108" t="s">
        <v>185</v>
      </c>
      <c r="C26" s="108"/>
      <c r="D26" s="108"/>
      <c r="E26" s="108"/>
      <c r="F26" s="108"/>
      <c r="G26" s="109"/>
      <c r="H26" s="110"/>
      <c r="I26" s="110"/>
      <c r="J26" s="110"/>
      <c r="K26" s="110"/>
      <c r="L26" s="110"/>
      <c r="M26" s="110"/>
      <c r="N26" s="110"/>
      <c r="O26" s="110"/>
      <c r="P26" s="110"/>
      <c r="Q26" s="110"/>
      <c r="R26" s="111"/>
      <c r="T26" s="28"/>
      <c r="U26" s="28"/>
      <c r="V26" s="28"/>
      <c r="W26" s="28"/>
      <c r="X26" s="28"/>
      <c r="Y26" s="28"/>
      <c r="Z26" s="28"/>
      <c r="AA26" s="28"/>
      <c r="AB26" s="28"/>
      <c r="AC26" s="28"/>
      <c r="AD26" s="28"/>
      <c r="AE26" s="28"/>
      <c r="AF26" s="28"/>
      <c r="AG26" s="28"/>
      <c r="AH26" s="28"/>
      <c r="AI26" s="28"/>
      <c r="AJ26" s="28"/>
    </row>
    <row r="27" spans="1:36" ht="28" customHeight="1" x14ac:dyDescent="0.35">
      <c r="B27" s="108" t="s">
        <v>186</v>
      </c>
      <c r="C27" s="108"/>
      <c r="D27" s="108"/>
      <c r="E27" s="108"/>
      <c r="F27" s="108"/>
      <c r="G27" s="109"/>
      <c r="H27" s="110"/>
      <c r="I27" s="110"/>
      <c r="J27" s="110"/>
      <c r="K27" s="110"/>
      <c r="L27" s="110"/>
      <c r="M27" s="110"/>
      <c r="N27" s="110"/>
      <c r="O27" s="110"/>
      <c r="P27" s="110"/>
      <c r="Q27" s="110"/>
      <c r="R27" s="111"/>
      <c r="T27" s="28"/>
      <c r="U27" s="28"/>
      <c r="V27" s="28"/>
      <c r="W27" s="28"/>
      <c r="X27" s="28"/>
      <c r="Y27" s="28"/>
      <c r="Z27" s="28"/>
      <c r="AA27" s="28"/>
      <c r="AB27" s="28"/>
      <c r="AC27" s="28"/>
      <c r="AD27" s="28"/>
      <c r="AE27" s="28"/>
      <c r="AF27" s="28"/>
      <c r="AG27" s="28"/>
      <c r="AH27" s="28"/>
      <c r="AI27" s="28"/>
      <c r="AJ27" s="28"/>
    </row>
    <row r="28" spans="1:36" ht="28" customHeight="1" x14ac:dyDescent="0.35">
      <c r="B28" s="102" t="s">
        <v>190</v>
      </c>
      <c r="C28" s="103"/>
      <c r="D28" s="103"/>
      <c r="E28" s="103"/>
      <c r="F28" s="104"/>
      <c r="G28" s="109"/>
      <c r="H28" s="110"/>
      <c r="I28" s="110"/>
      <c r="J28" s="110"/>
      <c r="K28" s="110"/>
      <c r="L28" s="110"/>
      <c r="M28" s="110"/>
      <c r="N28" s="110"/>
      <c r="O28" s="110"/>
      <c r="P28" s="110"/>
      <c r="Q28" s="110"/>
      <c r="R28" s="111"/>
      <c r="T28" s="28"/>
      <c r="U28" s="28"/>
      <c r="V28" s="28"/>
      <c r="W28" s="28"/>
      <c r="X28" s="28"/>
      <c r="Y28" s="28"/>
      <c r="Z28" s="28"/>
      <c r="AA28" s="28"/>
      <c r="AB28" s="28"/>
      <c r="AC28" s="28"/>
      <c r="AD28" s="28"/>
      <c r="AE28" s="28"/>
      <c r="AF28" s="28"/>
      <c r="AG28" s="28"/>
      <c r="AH28" s="28"/>
      <c r="AI28" s="28"/>
      <c r="AJ28" s="28"/>
    </row>
    <row r="29" spans="1:36" s="28" customFormat="1" ht="27" customHeight="1" x14ac:dyDescent="0.35">
      <c r="A29"/>
      <c r="B29" s="115"/>
      <c r="C29" s="115"/>
      <c r="D29" s="115"/>
      <c r="E29" s="115"/>
      <c r="F29" s="115"/>
      <c r="G29" s="115"/>
      <c r="H29" s="115"/>
      <c r="I29" s="115"/>
      <c r="J29" s="115"/>
      <c r="K29" s="115"/>
      <c r="L29" s="115"/>
      <c r="M29" s="115"/>
      <c r="N29" s="115"/>
      <c r="O29" s="115"/>
      <c r="P29" s="115"/>
      <c r="Q29" s="115"/>
      <c r="R29" s="115"/>
      <c r="T29"/>
      <c r="U29"/>
      <c r="V29"/>
      <c r="W29"/>
      <c r="X29"/>
      <c r="Y29"/>
      <c r="Z29"/>
      <c r="AA29"/>
      <c r="AB29"/>
      <c r="AC29"/>
      <c r="AD29"/>
      <c r="AE29"/>
      <c r="AF29"/>
      <c r="AG29"/>
      <c r="AH29"/>
      <c r="AI29"/>
      <c r="AJ29"/>
    </row>
    <row r="30" spans="1:36" s="28" customFormat="1" ht="35" customHeight="1" x14ac:dyDescent="0.35">
      <c r="A30"/>
      <c r="B30" s="112" t="s">
        <v>216</v>
      </c>
      <c r="C30" s="113"/>
      <c r="D30" s="113"/>
      <c r="E30" s="113"/>
      <c r="F30" s="113"/>
      <c r="G30" s="113"/>
      <c r="H30" s="113"/>
      <c r="I30" s="113"/>
      <c r="J30" s="113"/>
      <c r="K30" s="113"/>
      <c r="L30" s="113"/>
      <c r="M30" s="113"/>
      <c r="N30" s="113"/>
      <c r="O30" s="113"/>
      <c r="P30" s="113"/>
      <c r="Q30" s="113"/>
      <c r="R30" s="114"/>
      <c r="T30"/>
      <c r="U30"/>
      <c r="V30"/>
      <c r="W30"/>
      <c r="X30"/>
      <c r="Y30"/>
      <c r="Z30"/>
      <c r="AA30"/>
      <c r="AB30"/>
      <c r="AC30"/>
      <c r="AD30"/>
      <c r="AE30"/>
      <c r="AF30"/>
      <c r="AG30"/>
      <c r="AH30"/>
      <c r="AI30"/>
      <c r="AJ30"/>
    </row>
    <row r="31" spans="1:36" s="28" customFormat="1" ht="27" customHeight="1" x14ac:dyDescent="0.35">
      <c r="A31"/>
      <c r="B31" s="102" t="s">
        <v>191</v>
      </c>
      <c r="C31" s="103"/>
      <c r="D31" s="103"/>
      <c r="E31" s="103"/>
      <c r="F31" s="104"/>
      <c r="G31" s="109"/>
      <c r="H31" s="110"/>
      <c r="I31" s="110"/>
      <c r="J31" s="110"/>
      <c r="K31" s="110"/>
      <c r="L31" s="110"/>
      <c r="M31" s="110"/>
      <c r="N31" s="110"/>
      <c r="O31" s="110"/>
      <c r="P31" s="110"/>
      <c r="Q31" s="110"/>
      <c r="R31" s="111"/>
      <c r="T31"/>
      <c r="U31"/>
      <c r="V31"/>
      <c r="W31"/>
      <c r="X31"/>
      <c r="Y31"/>
      <c r="Z31"/>
      <c r="AA31"/>
      <c r="AB31"/>
      <c r="AC31"/>
      <c r="AD31"/>
      <c r="AE31"/>
      <c r="AF31"/>
      <c r="AG31"/>
      <c r="AH31"/>
      <c r="AI31"/>
      <c r="AJ31"/>
    </row>
    <row r="32" spans="1:36" s="28" customFormat="1" ht="27" customHeight="1" x14ac:dyDescent="0.35">
      <c r="A32"/>
      <c r="B32" s="102" t="s">
        <v>192</v>
      </c>
      <c r="C32" s="103"/>
      <c r="D32" s="103"/>
      <c r="E32" s="103"/>
      <c r="F32" s="104"/>
      <c r="G32" s="109"/>
      <c r="H32" s="110"/>
      <c r="I32" s="110"/>
      <c r="J32" s="110"/>
      <c r="K32" s="110"/>
      <c r="L32" s="110"/>
      <c r="M32" s="110"/>
      <c r="N32" s="110"/>
      <c r="O32" s="110"/>
      <c r="P32" s="110"/>
      <c r="Q32" s="110"/>
      <c r="R32" s="111"/>
      <c r="T32"/>
      <c r="U32"/>
      <c r="V32"/>
      <c r="W32"/>
      <c r="X32"/>
      <c r="Y32"/>
      <c r="Z32"/>
      <c r="AA32"/>
      <c r="AB32"/>
      <c r="AC32"/>
      <c r="AD32"/>
      <c r="AE32"/>
      <c r="AF32"/>
      <c r="AG32"/>
      <c r="AH32"/>
      <c r="AI32"/>
      <c r="AJ32"/>
    </row>
    <row r="33" spans="1:36" s="28" customFormat="1" ht="27" customHeight="1" x14ac:dyDescent="0.35">
      <c r="A33"/>
      <c r="B33" s="108" t="s">
        <v>187</v>
      </c>
      <c r="C33" s="108"/>
      <c r="D33" s="108"/>
      <c r="E33" s="108"/>
      <c r="F33" s="108"/>
      <c r="G33" s="109"/>
      <c r="H33" s="110"/>
      <c r="I33" s="110"/>
      <c r="J33" s="110"/>
      <c r="K33" s="110"/>
      <c r="L33" s="110"/>
      <c r="M33" s="110"/>
      <c r="N33" s="110"/>
      <c r="O33" s="110"/>
      <c r="P33" s="110"/>
      <c r="Q33" s="110"/>
      <c r="R33" s="111"/>
      <c r="T33"/>
      <c r="U33"/>
      <c r="V33"/>
      <c r="W33"/>
      <c r="X33"/>
      <c r="Y33"/>
      <c r="Z33"/>
      <c r="AA33"/>
      <c r="AB33"/>
      <c r="AC33"/>
      <c r="AD33"/>
      <c r="AE33"/>
      <c r="AF33"/>
      <c r="AG33"/>
      <c r="AH33"/>
      <c r="AI33"/>
      <c r="AJ33"/>
    </row>
    <row r="34" spans="1:36" s="28" customFormat="1" ht="27" customHeight="1" x14ac:dyDescent="0.35">
      <c r="A34"/>
      <c r="B34" s="108" t="s">
        <v>193</v>
      </c>
      <c r="C34" s="108"/>
      <c r="D34" s="108"/>
      <c r="E34" s="108"/>
      <c r="F34" s="108"/>
      <c r="G34" s="109"/>
      <c r="H34" s="110"/>
      <c r="I34" s="110"/>
      <c r="J34" s="110"/>
      <c r="K34" s="110"/>
      <c r="L34" s="110"/>
      <c r="M34" s="110"/>
      <c r="N34" s="110"/>
      <c r="O34" s="110"/>
      <c r="P34" s="110"/>
      <c r="Q34" s="110"/>
      <c r="R34" s="111"/>
      <c r="T34"/>
      <c r="U34"/>
      <c r="V34"/>
      <c r="W34"/>
      <c r="X34"/>
      <c r="Y34"/>
      <c r="Z34"/>
      <c r="AA34"/>
      <c r="AB34"/>
      <c r="AC34"/>
      <c r="AD34"/>
      <c r="AE34"/>
      <c r="AF34"/>
      <c r="AG34"/>
      <c r="AH34"/>
      <c r="AI34"/>
      <c r="AJ34"/>
    </row>
    <row r="35" spans="1:36" s="28" customFormat="1" ht="27" customHeight="1" x14ac:dyDescent="0.35">
      <c r="A35"/>
      <c r="B35" s="108" t="s">
        <v>194</v>
      </c>
      <c r="C35" s="108"/>
      <c r="D35" s="108"/>
      <c r="E35" s="108"/>
      <c r="F35" s="108"/>
      <c r="G35" s="109"/>
      <c r="H35" s="110"/>
      <c r="I35" s="110"/>
      <c r="J35" s="110"/>
      <c r="K35" s="110"/>
      <c r="L35" s="110"/>
      <c r="M35" s="110"/>
      <c r="N35" s="110"/>
      <c r="O35" s="110"/>
      <c r="P35" s="110"/>
      <c r="Q35" s="110"/>
      <c r="R35" s="111"/>
      <c r="T35"/>
      <c r="U35"/>
      <c r="V35"/>
      <c r="W35"/>
      <c r="X35"/>
      <c r="Y35"/>
      <c r="Z35"/>
      <c r="AA35"/>
      <c r="AB35"/>
      <c r="AC35"/>
      <c r="AD35"/>
      <c r="AE35"/>
      <c r="AF35"/>
      <c r="AG35"/>
      <c r="AH35"/>
      <c r="AI35"/>
      <c r="AJ35"/>
    </row>
    <row r="36" spans="1:36" s="28" customFormat="1" ht="27" customHeight="1" x14ac:dyDescent="0.35">
      <c r="A36"/>
      <c r="B36" s="108" t="s">
        <v>143</v>
      </c>
      <c r="C36" s="108"/>
      <c r="D36" s="108"/>
      <c r="E36" s="108"/>
      <c r="F36" s="108"/>
      <c r="G36" s="109"/>
      <c r="H36" s="110"/>
      <c r="I36" s="110"/>
      <c r="J36" s="110"/>
      <c r="K36" s="110"/>
      <c r="L36" s="110"/>
      <c r="M36" s="110"/>
      <c r="N36" s="110"/>
      <c r="O36" s="110"/>
      <c r="P36" s="110"/>
      <c r="Q36" s="110"/>
      <c r="R36" s="111"/>
      <c r="T36"/>
      <c r="U36"/>
      <c r="V36"/>
      <c r="W36"/>
      <c r="X36"/>
      <c r="Y36"/>
      <c r="Z36"/>
      <c r="AA36"/>
      <c r="AB36"/>
      <c r="AC36"/>
      <c r="AD36"/>
      <c r="AE36"/>
      <c r="AF36"/>
      <c r="AG36"/>
      <c r="AH36"/>
      <c r="AI36"/>
      <c r="AJ36"/>
    </row>
    <row r="37" spans="1:36" s="28" customFormat="1" ht="27" customHeight="1" x14ac:dyDescent="0.35">
      <c r="A37"/>
      <c r="B37" s="102" t="s">
        <v>189</v>
      </c>
      <c r="C37" s="103"/>
      <c r="D37" s="103"/>
      <c r="E37" s="103"/>
      <c r="F37" s="104"/>
      <c r="G37" s="109"/>
      <c r="H37" s="110"/>
      <c r="I37" s="110"/>
      <c r="J37" s="110"/>
      <c r="K37" s="110"/>
      <c r="L37" s="110"/>
      <c r="M37" s="110"/>
      <c r="N37" s="110"/>
      <c r="O37" s="110"/>
      <c r="P37" s="110"/>
      <c r="Q37" s="110"/>
      <c r="R37" s="111"/>
      <c r="T37"/>
      <c r="U37"/>
      <c r="V37"/>
      <c r="W37"/>
      <c r="X37"/>
      <c r="Y37"/>
      <c r="Z37"/>
      <c r="AA37"/>
      <c r="AB37"/>
      <c r="AC37"/>
      <c r="AD37"/>
      <c r="AE37"/>
      <c r="AF37"/>
      <c r="AG37"/>
      <c r="AH37"/>
      <c r="AI37"/>
      <c r="AJ37"/>
    </row>
    <row r="38" spans="1:36" s="28" customFormat="1" ht="27" customHeight="1" x14ac:dyDescent="0.35">
      <c r="A38"/>
      <c r="B38" s="108" t="s">
        <v>183</v>
      </c>
      <c r="C38" s="108"/>
      <c r="D38" s="108"/>
      <c r="E38" s="108"/>
      <c r="F38" s="108"/>
      <c r="G38" s="109"/>
      <c r="H38" s="110"/>
      <c r="I38" s="110"/>
      <c r="J38" s="110"/>
      <c r="K38" s="110"/>
      <c r="L38" s="110"/>
      <c r="M38" s="110"/>
      <c r="N38" s="110"/>
      <c r="O38" s="110"/>
      <c r="P38" s="110"/>
      <c r="Q38" s="110"/>
      <c r="R38" s="111"/>
      <c r="T38"/>
      <c r="U38"/>
      <c r="V38"/>
      <c r="W38"/>
      <c r="X38"/>
      <c r="Y38"/>
      <c r="Z38"/>
      <c r="AA38"/>
      <c r="AB38"/>
      <c r="AC38"/>
      <c r="AD38"/>
      <c r="AE38"/>
      <c r="AF38"/>
      <c r="AG38"/>
      <c r="AH38"/>
      <c r="AI38"/>
      <c r="AJ38"/>
    </row>
    <row r="39" spans="1:36" s="28" customFormat="1" ht="27" customHeight="1" x14ac:dyDescent="0.35">
      <c r="A39"/>
      <c r="B39" s="108" t="s">
        <v>184</v>
      </c>
      <c r="C39" s="108"/>
      <c r="D39" s="108"/>
      <c r="E39" s="108"/>
      <c r="F39" s="108"/>
      <c r="G39" s="109"/>
      <c r="H39" s="110"/>
      <c r="I39" s="110"/>
      <c r="J39" s="110"/>
      <c r="K39" s="110"/>
      <c r="L39" s="110"/>
      <c r="M39" s="110"/>
      <c r="N39" s="110"/>
      <c r="O39" s="110"/>
      <c r="P39" s="110"/>
      <c r="Q39" s="110"/>
      <c r="R39" s="111"/>
      <c r="T39"/>
      <c r="U39"/>
      <c r="V39"/>
      <c r="W39"/>
      <c r="X39"/>
      <c r="Y39"/>
      <c r="Z39"/>
      <c r="AA39"/>
      <c r="AB39"/>
      <c r="AC39"/>
      <c r="AD39"/>
      <c r="AE39"/>
      <c r="AF39"/>
      <c r="AG39"/>
      <c r="AH39"/>
      <c r="AI39"/>
      <c r="AJ39"/>
    </row>
    <row r="40" spans="1:36" s="28" customFormat="1" ht="27" customHeight="1" x14ac:dyDescent="0.35">
      <c r="A40"/>
      <c r="B40" s="108" t="s">
        <v>185</v>
      </c>
      <c r="C40" s="108"/>
      <c r="D40" s="108"/>
      <c r="E40" s="108"/>
      <c r="F40" s="108"/>
      <c r="G40" s="109"/>
      <c r="H40" s="110"/>
      <c r="I40" s="110"/>
      <c r="J40" s="110"/>
      <c r="K40" s="110"/>
      <c r="L40" s="110"/>
      <c r="M40" s="110"/>
      <c r="N40" s="110"/>
      <c r="O40" s="110"/>
      <c r="P40" s="110"/>
      <c r="Q40" s="110"/>
      <c r="R40" s="111"/>
      <c r="T40"/>
      <c r="U40"/>
      <c r="V40"/>
      <c r="W40"/>
      <c r="X40"/>
      <c r="Y40"/>
      <c r="Z40"/>
      <c r="AA40"/>
      <c r="AB40"/>
      <c r="AC40"/>
      <c r="AD40"/>
      <c r="AE40"/>
      <c r="AF40"/>
      <c r="AG40"/>
      <c r="AH40"/>
      <c r="AI40"/>
      <c r="AJ40"/>
    </row>
    <row r="41" spans="1:36" s="28" customFormat="1" ht="27" customHeight="1" x14ac:dyDescent="0.35">
      <c r="A41"/>
      <c r="B41" s="108" t="s">
        <v>186</v>
      </c>
      <c r="C41" s="108"/>
      <c r="D41" s="108"/>
      <c r="E41" s="108"/>
      <c r="F41" s="108"/>
      <c r="G41" s="109"/>
      <c r="H41" s="110"/>
      <c r="I41" s="110"/>
      <c r="J41" s="110"/>
      <c r="K41" s="110"/>
      <c r="L41" s="110"/>
      <c r="M41" s="110"/>
      <c r="N41" s="110"/>
      <c r="O41" s="110"/>
      <c r="P41" s="110"/>
      <c r="Q41" s="110"/>
      <c r="R41" s="111"/>
      <c r="T41"/>
      <c r="U41"/>
      <c r="V41"/>
      <c r="W41"/>
      <c r="X41"/>
      <c r="Y41"/>
      <c r="Z41"/>
      <c r="AA41"/>
      <c r="AB41"/>
      <c r="AC41"/>
      <c r="AD41"/>
      <c r="AE41"/>
      <c r="AF41"/>
      <c r="AG41"/>
      <c r="AH41"/>
      <c r="AI41"/>
      <c r="AJ41"/>
    </row>
    <row r="42" spans="1:36" s="28" customFormat="1" ht="27" customHeight="1" x14ac:dyDescent="0.35">
      <c r="A42"/>
      <c r="B42" s="102" t="s">
        <v>190</v>
      </c>
      <c r="C42" s="103"/>
      <c r="D42" s="103"/>
      <c r="E42" s="103"/>
      <c r="F42" s="104"/>
      <c r="G42" s="109"/>
      <c r="H42" s="110"/>
      <c r="I42" s="110"/>
      <c r="J42" s="110"/>
      <c r="K42" s="110"/>
      <c r="L42" s="110"/>
      <c r="M42" s="110"/>
      <c r="N42" s="110"/>
      <c r="O42" s="110"/>
      <c r="P42" s="110"/>
      <c r="Q42" s="110"/>
      <c r="R42" s="111"/>
      <c r="T42"/>
      <c r="U42"/>
      <c r="V42"/>
      <c r="W42"/>
      <c r="X42"/>
      <c r="Y42"/>
      <c r="Z42"/>
      <c r="AA42"/>
      <c r="AB42"/>
      <c r="AC42"/>
      <c r="AD42"/>
      <c r="AE42"/>
      <c r="AF42"/>
      <c r="AG42"/>
      <c r="AH42"/>
      <c r="AI42"/>
      <c r="AJ42"/>
    </row>
    <row r="43" spans="1:36" s="28" customFormat="1" ht="27" customHeight="1" x14ac:dyDescent="0.35">
      <c r="A43"/>
      <c r="B43" s="115"/>
      <c r="C43" s="115"/>
      <c r="D43" s="115"/>
      <c r="E43" s="115"/>
      <c r="F43" s="115"/>
      <c r="G43" s="115"/>
      <c r="H43" s="115"/>
      <c r="I43" s="115"/>
      <c r="J43" s="115"/>
      <c r="K43" s="115"/>
      <c r="L43" s="115"/>
      <c r="M43" s="115"/>
      <c r="N43" s="115"/>
      <c r="O43" s="115"/>
      <c r="P43" s="115"/>
      <c r="Q43" s="115"/>
      <c r="R43" s="115"/>
      <c r="T43"/>
      <c r="U43"/>
      <c r="V43"/>
      <c r="W43"/>
      <c r="X43"/>
      <c r="Y43"/>
      <c r="Z43"/>
      <c r="AA43"/>
      <c r="AB43"/>
      <c r="AC43"/>
      <c r="AD43"/>
      <c r="AE43"/>
      <c r="AF43"/>
      <c r="AG43"/>
      <c r="AH43"/>
      <c r="AI43"/>
      <c r="AJ43"/>
    </row>
    <row r="44" spans="1:36" s="28" customFormat="1" ht="40.5" customHeight="1" x14ac:dyDescent="0.35">
      <c r="A44"/>
      <c r="B44" s="112" t="s">
        <v>207</v>
      </c>
      <c r="C44" s="113"/>
      <c r="D44" s="113"/>
      <c r="E44" s="113"/>
      <c r="F44" s="113"/>
      <c r="G44" s="113"/>
      <c r="H44" s="113"/>
      <c r="I44" s="113"/>
      <c r="J44" s="113"/>
      <c r="K44" s="113"/>
      <c r="L44" s="113"/>
      <c r="M44" s="113"/>
      <c r="N44" s="113"/>
      <c r="O44" s="113"/>
      <c r="P44" s="113"/>
      <c r="Q44" s="113"/>
      <c r="R44" s="114"/>
      <c r="T44"/>
      <c r="U44"/>
      <c r="V44"/>
      <c r="W44"/>
      <c r="X44"/>
      <c r="Y44"/>
      <c r="Z44"/>
      <c r="AA44"/>
      <c r="AB44"/>
      <c r="AC44"/>
      <c r="AD44"/>
      <c r="AE44"/>
      <c r="AF44"/>
      <c r="AG44"/>
      <c r="AH44"/>
      <c r="AI44"/>
      <c r="AJ44"/>
    </row>
    <row r="45" spans="1:36" s="28" customFormat="1" ht="60" customHeight="1" x14ac:dyDescent="0.35">
      <c r="A45"/>
      <c r="B45" s="102" t="s">
        <v>195</v>
      </c>
      <c r="C45" s="103"/>
      <c r="D45" s="103"/>
      <c r="E45" s="103"/>
      <c r="F45" s="104"/>
      <c r="G45" s="105" t="str">
        <f>CONCATENATE('1. Identification'!G15)</f>
        <v/>
      </c>
      <c r="H45" s="106"/>
      <c r="I45" s="106"/>
      <c r="J45" s="106"/>
      <c r="K45" s="106"/>
      <c r="L45" s="106"/>
      <c r="M45" s="106"/>
      <c r="N45" s="106"/>
      <c r="O45" s="106"/>
      <c r="P45" s="106"/>
      <c r="Q45" s="106"/>
      <c r="R45" s="107"/>
      <c r="T45"/>
      <c r="U45"/>
      <c r="V45"/>
      <c r="W45"/>
      <c r="X45"/>
      <c r="Y45"/>
      <c r="Z45"/>
      <c r="AA45"/>
      <c r="AB45"/>
      <c r="AC45"/>
      <c r="AD45"/>
      <c r="AE45"/>
      <c r="AF45"/>
      <c r="AG45"/>
      <c r="AH45"/>
      <c r="AI45"/>
      <c r="AJ45"/>
    </row>
    <row r="46" spans="1:36" s="28" customFormat="1" ht="27" customHeight="1" x14ac:dyDescent="0.35">
      <c r="A46"/>
      <c r="B46" s="102" t="s">
        <v>199</v>
      </c>
      <c r="C46" s="103"/>
      <c r="D46" s="103"/>
      <c r="E46" s="103"/>
      <c r="F46" s="104"/>
      <c r="G46" s="109"/>
      <c r="H46" s="110"/>
      <c r="I46" s="110"/>
      <c r="J46" s="110"/>
      <c r="K46" s="110"/>
      <c r="L46" s="110"/>
      <c r="M46" s="110"/>
      <c r="N46" s="110"/>
      <c r="O46" s="110"/>
      <c r="P46" s="110"/>
      <c r="Q46" s="110"/>
      <c r="R46" s="111"/>
      <c r="T46"/>
      <c r="U46"/>
      <c r="V46"/>
      <c r="W46"/>
      <c r="X46"/>
      <c r="Y46"/>
      <c r="Z46"/>
      <c r="AA46"/>
      <c r="AB46"/>
      <c r="AC46"/>
      <c r="AD46"/>
      <c r="AE46"/>
      <c r="AF46"/>
      <c r="AG46"/>
      <c r="AH46"/>
      <c r="AI46"/>
      <c r="AJ46"/>
    </row>
    <row r="47" spans="1:36" s="28" customFormat="1" ht="27" customHeight="1" x14ac:dyDescent="0.35">
      <c r="A47"/>
      <c r="B47" s="102" t="s">
        <v>192</v>
      </c>
      <c r="C47" s="103"/>
      <c r="D47" s="103"/>
      <c r="E47" s="103"/>
      <c r="F47" s="104"/>
      <c r="G47" s="109"/>
      <c r="H47" s="110"/>
      <c r="I47" s="110"/>
      <c r="J47" s="110"/>
      <c r="K47" s="110"/>
      <c r="L47" s="110"/>
      <c r="M47" s="110"/>
      <c r="N47" s="110"/>
      <c r="O47" s="110"/>
      <c r="P47" s="110"/>
      <c r="Q47" s="110"/>
      <c r="R47" s="111"/>
      <c r="T47"/>
      <c r="U47"/>
      <c r="V47"/>
      <c r="W47"/>
      <c r="X47"/>
      <c r="Y47"/>
      <c r="Z47"/>
      <c r="AA47"/>
      <c r="AB47"/>
      <c r="AC47"/>
      <c r="AD47"/>
      <c r="AE47"/>
      <c r="AF47"/>
      <c r="AG47"/>
      <c r="AH47"/>
      <c r="AI47"/>
      <c r="AJ47"/>
    </row>
    <row r="48" spans="1:36" s="28" customFormat="1" ht="27" customHeight="1" x14ac:dyDescent="0.35">
      <c r="A48"/>
      <c r="B48" s="108" t="s">
        <v>187</v>
      </c>
      <c r="C48" s="108"/>
      <c r="D48" s="108"/>
      <c r="E48" s="108"/>
      <c r="F48" s="108"/>
      <c r="G48" s="109"/>
      <c r="H48" s="110"/>
      <c r="I48" s="110"/>
      <c r="J48" s="110"/>
      <c r="K48" s="110"/>
      <c r="L48" s="110"/>
      <c r="M48" s="110"/>
      <c r="N48" s="110"/>
      <c r="O48" s="110"/>
      <c r="P48" s="110"/>
      <c r="Q48" s="110"/>
      <c r="R48" s="111"/>
      <c r="T48"/>
      <c r="U48"/>
      <c r="V48"/>
      <c r="W48"/>
      <c r="X48"/>
      <c r="Y48"/>
      <c r="Z48"/>
      <c r="AA48"/>
      <c r="AB48"/>
      <c r="AC48"/>
      <c r="AD48"/>
      <c r="AE48"/>
      <c r="AF48"/>
      <c r="AG48"/>
      <c r="AH48"/>
      <c r="AI48"/>
      <c r="AJ48"/>
    </row>
    <row r="49" spans="1:36" s="28" customFormat="1" ht="27" customHeight="1" x14ac:dyDescent="0.35">
      <c r="A49"/>
      <c r="B49" s="108" t="s">
        <v>194</v>
      </c>
      <c r="C49" s="108"/>
      <c r="D49" s="108"/>
      <c r="E49" s="108"/>
      <c r="F49" s="108"/>
      <c r="G49" s="109"/>
      <c r="H49" s="110"/>
      <c r="I49" s="110"/>
      <c r="J49" s="110"/>
      <c r="K49" s="110"/>
      <c r="L49" s="110"/>
      <c r="M49" s="110"/>
      <c r="N49" s="110"/>
      <c r="O49" s="110"/>
      <c r="P49" s="110"/>
      <c r="Q49" s="110"/>
      <c r="R49" s="111"/>
      <c r="T49"/>
      <c r="U49"/>
      <c r="V49"/>
      <c r="W49"/>
      <c r="X49"/>
      <c r="Y49"/>
      <c r="Z49"/>
      <c r="AA49"/>
      <c r="AB49"/>
      <c r="AC49"/>
      <c r="AD49"/>
      <c r="AE49"/>
      <c r="AF49"/>
      <c r="AG49"/>
      <c r="AH49"/>
      <c r="AI49"/>
      <c r="AJ49"/>
    </row>
    <row r="50" spans="1:36" s="28" customFormat="1" ht="27" customHeight="1" x14ac:dyDescent="0.35">
      <c r="A50"/>
      <c r="B50" s="108" t="s">
        <v>143</v>
      </c>
      <c r="C50" s="108"/>
      <c r="D50" s="108"/>
      <c r="E50" s="108"/>
      <c r="F50" s="108"/>
      <c r="G50" s="109"/>
      <c r="H50" s="110"/>
      <c r="I50" s="110"/>
      <c r="J50" s="110"/>
      <c r="K50" s="110"/>
      <c r="L50" s="110"/>
      <c r="M50" s="110"/>
      <c r="N50" s="110"/>
      <c r="O50" s="110"/>
      <c r="P50" s="110"/>
      <c r="Q50" s="110"/>
      <c r="R50" s="111"/>
      <c r="T50"/>
      <c r="U50"/>
      <c r="V50"/>
      <c r="W50"/>
      <c r="X50"/>
      <c r="Y50"/>
      <c r="Z50"/>
      <c r="AA50"/>
      <c r="AB50"/>
      <c r="AC50"/>
      <c r="AD50"/>
      <c r="AE50"/>
      <c r="AF50"/>
      <c r="AG50"/>
      <c r="AH50"/>
      <c r="AI50"/>
      <c r="AJ50"/>
    </row>
    <row r="51" spans="1:36" s="28" customFormat="1" ht="27" customHeight="1" x14ac:dyDescent="0.35">
      <c r="A51"/>
      <c r="B51" s="102" t="s">
        <v>189</v>
      </c>
      <c r="C51" s="103"/>
      <c r="D51" s="103"/>
      <c r="E51" s="103"/>
      <c r="F51" s="104"/>
      <c r="G51" s="109"/>
      <c r="H51" s="110"/>
      <c r="I51" s="110"/>
      <c r="J51" s="110"/>
      <c r="K51" s="110"/>
      <c r="L51" s="110"/>
      <c r="M51" s="110"/>
      <c r="N51" s="110"/>
      <c r="O51" s="110"/>
      <c r="P51" s="110"/>
      <c r="Q51" s="110"/>
      <c r="R51" s="111"/>
      <c r="T51"/>
      <c r="U51"/>
      <c r="V51"/>
      <c r="W51"/>
      <c r="X51"/>
      <c r="Y51"/>
      <c r="Z51"/>
      <c r="AA51"/>
      <c r="AB51"/>
      <c r="AC51"/>
      <c r="AD51"/>
      <c r="AE51"/>
      <c r="AF51"/>
      <c r="AG51"/>
      <c r="AH51"/>
      <c r="AI51"/>
      <c r="AJ51"/>
    </row>
    <row r="52" spans="1:36" s="28" customFormat="1" ht="27" customHeight="1" x14ac:dyDescent="0.35">
      <c r="A52"/>
      <c r="B52" s="108" t="s">
        <v>183</v>
      </c>
      <c r="C52" s="108"/>
      <c r="D52" s="108"/>
      <c r="E52" s="108"/>
      <c r="F52" s="108"/>
      <c r="G52" s="109"/>
      <c r="H52" s="110"/>
      <c r="I52" s="110"/>
      <c r="J52" s="110"/>
      <c r="K52" s="110"/>
      <c r="L52" s="110"/>
      <c r="M52" s="110"/>
      <c r="N52" s="110"/>
      <c r="O52" s="110"/>
      <c r="P52" s="110"/>
      <c r="Q52" s="110"/>
      <c r="R52" s="111"/>
      <c r="T52"/>
      <c r="U52"/>
      <c r="V52"/>
      <c r="W52"/>
      <c r="X52"/>
      <c r="Y52"/>
      <c r="Z52"/>
      <c r="AA52"/>
      <c r="AB52"/>
      <c r="AC52"/>
      <c r="AD52"/>
      <c r="AE52"/>
      <c r="AF52"/>
      <c r="AG52"/>
      <c r="AH52"/>
      <c r="AI52"/>
      <c r="AJ52"/>
    </row>
    <row r="53" spans="1:36" s="28" customFormat="1" ht="27" customHeight="1" x14ac:dyDescent="0.35">
      <c r="A53"/>
      <c r="B53" s="108" t="s">
        <v>200</v>
      </c>
      <c r="C53" s="108"/>
      <c r="D53" s="108"/>
      <c r="E53" s="108"/>
      <c r="F53" s="108"/>
      <c r="G53" s="109"/>
      <c r="H53" s="110"/>
      <c r="I53" s="110"/>
      <c r="J53" s="110"/>
      <c r="K53" s="110"/>
      <c r="L53" s="110"/>
      <c r="M53" s="110"/>
      <c r="N53" s="110"/>
      <c r="O53" s="110"/>
      <c r="P53" s="110"/>
      <c r="Q53" s="110"/>
      <c r="R53" s="111"/>
      <c r="T53"/>
      <c r="U53"/>
      <c r="V53"/>
      <c r="W53"/>
      <c r="X53"/>
      <c r="Y53"/>
      <c r="Z53"/>
      <c r="AA53"/>
      <c r="AB53"/>
      <c r="AC53"/>
      <c r="AD53"/>
      <c r="AE53"/>
      <c r="AF53"/>
      <c r="AG53"/>
      <c r="AH53"/>
      <c r="AI53"/>
      <c r="AJ53"/>
    </row>
    <row r="54" spans="1:36" s="28" customFormat="1" ht="27" customHeight="1" x14ac:dyDescent="0.35">
      <c r="A54"/>
      <c r="B54" s="108" t="s">
        <v>201</v>
      </c>
      <c r="C54" s="108"/>
      <c r="D54" s="108"/>
      <c r="E54" s="108"/>
      <c r="F54" s="108"/>
      <c r="G54" s="109"/>
      <c r="H54" s="110"/>
      <c r="I54" s="110"/>
      <c r="J54" s="110"/>
      <c r="K54" s="110"/>
      <c r="L54" s="110"/>
      <c r="M54" s="110"/>
      <c r="N54" s="110"/>
      <c r="O54" s="110"/>
      <c r="P54" s="110"/>
      <c r="Q54" s="110"/>
      <c r="R54" s="111"/>
      <c r="T54"/>
      <c r="U54"/>
      <c r="V54"/>
      <c r="W54"/>
      <c r="X54"/>
      <c r="Y54"/>
      <c r="Z54"/>
      <c r="AA54"/>
      <c r="AB54"/>
      <c r="AC54"/>
      <c r="AD54"/>
      <c r="AE54"/>
      <c r="AF54"/>
      <c r="AG54"/>
      <c r="AH54"/>
      <c r="AI54"/>
      <c r="AJ54"/>
    </row>
    <row r="55" spans="1:36" s="28" customFormat="1" ht="27" customHeight="1" x14ac:dyDescent="0.35">
      <c r="A55"/>
      <c r="B55" s="91" t="s">
        <v>6</v>
      </c>
      <c r="C55" s="91" t="s">
        <v>7</v>
      </c>
      <c r="D55" s="8"/>
      <c r="E55" s="8"/>
      <c r="F55" s="8"/>
      <c r="G55" s="8"/>
      <c r="H55" s="8"/>
      <c r="I55" s="8"/>
      <c r="J55" s="8"/>
      <c r="K55" s="8"/>
      <c r="L55" s="8"/>
      <c r="M55" s="8"/>
      <c r="N55" s="8"/>
      <c r="O55" s="8"/>
      <c r="P55" s="8"/>
      <c r="Q55" s="8"/>
      <c r="R55" s="8"/>
      <c r="T55"/>
      <c r="U55"/>
      <c r="V55"/>
      <c r="W55"/>
      <c r="X55"/>
      <c r="Y55"/>
      <c r="Z55"/>
      <c r="AA55"/>
      <c r="AB55"/>
      <c r="AC55"/>
      <c r="AD55"/>
      <c r="AE55"/>
      <c r="AF55"/>
      <c r="AG55"/>
      <c r="AH55"/>
      <c r="AI55"/>
      <c r="AJ55"/>
    </row>
    <row r="56" spans="1:36" s="28" customFormat="1" ht="27" customHeight="1" x14ac:dyDescent="0.35">
      <c r="A56"/>
      <c r="B56" s="122" t="s">
        <v>202</v>
      </c>
      <c r="C56" s="122"/>
      <c r="D56" s="122"/>
      <c r="E56" s="8"/>
      <c r="F56" s="8"/>
      <c r="G56" s="8"/>
      <c r="H56" s="8"/>
      <c r="I56" s="8"/>
      <c r="J56" s="8"/>
      <c r="K56" s="8"/>
      <c r="L56" s="8"/>
      <c r="M56" s="8"/>
      <c r="N56" s="8"/>
      <c r="O56" s="8"/>
      <c r="P56" s="8"/>
      <c r="Q56" s="8"/>
      <c r="R56" s="8"/>
      <c r="T56"/>
      <c r="U56"/>
      <c r="V56"/>
      <c r="W56"/>
      <c r="X56"/>
      <c r="Y56"/>
      <c r="Z56"/>
      <c r="AA56"/>
      <c r="AB56"/>
      <c r="AC56"/>
      <c r="AD56"/>
      <c r="AE56"/>
      <c r="AF56"/>
      <c r="AG56"/>
      <c r="AH56"/>
      <c r="AI56"/>
      <c r="AJ56"/>
    </row>
    <row r="57" spans="1:36" s="28" customFormat="1" ht="27" customHeight="1" x14ac:dyDescent="0.35">
      <c r="A57"/>
      <c r="B57" s="138" t="s">
        <v>203</v>
      </c>
      <c r="C57" s="138"/>
      <c r="D57" s="56" t="s">
        <v>6</v>
      </c>
      <c r="E57" s="8"/>
      <c r="F57" s="8"/>
      <c r="G57" s="8"/>
      <c r="H57" s="8"/>
      <c r="I57" s="8"/>
      <c r="J57" s="8"/>
      <c r="K57" s="8"/>
      <c r="L57" s="8"/>
      <c r="M57" s="8"/>
      <c r="N57" s="8"/>
      <c r="O57" s="8"/>
      <c r="P57" s="8"/>
      <c r="Q57" s="8"/>
      <c r="R57" s="8"/>
      <c r="T57"/>
      <c r="U57"/>
      <c r="V57"/>
      <c r="W57"/>
      <c r="X57"/>
      <c r="Y57"/>
      <c r="Z57"/>
      <c r="AA57"/>
      <c r="AB57"/>
      <c r="AC57"/>
      <c r="AD57"/>
      <c r="AE57"/>
      <c r="AF57"/>
      <c r="AG57"/>
      <c r="AH57"/>
      <c r="AI57"/>
      <c r="AJ57"/>
    </row>
    <row r="58" spans="1:36" s="28" customFormat="1" ht="27" customHeight="1" x14ac:dyDescent="0.35">
      <c r="A58"/>
      <c r="B58" s="138" t="s">
        <v>204</v>
      </c>
      <c r="C58" s="138"/>
      <c r="D58" s="56" t="s">
        <v>6</v>
      </c>
      <c r="E58" s="8"/>
      <c r="F58" s="8"/>
      <c r="G58" s="8"/>
      <c r="H58" s="8"/>
      <c r="I58" s="8"/>
      <c r="J58" s="8"/>
      <c r="K58" s="8"/>
      <c r="L58" s="8"/>
      <c r="M58" s="8"/>
      <c r="N58" s="8"/>
      <c r="O58" s="8"/>
      <c r="P58" s="8"/>
      <c r="Q58" s="8"/>
      <c r="R58" s="8"/>
      <c r="T58"/>
      <c r="U58"/>
      <c r="V58"/>
      <c r="W58"/>
      <c r="X58"/>
      <c r="Y58"/>
      <c r="Z58"/>
      <c r="AA58"/>
      <c r="AB58"/>
      <c r="AC58"/>
      <c r="AD58"/>
      <c r="AE58"/>
      <c r="AF58"/>
      <c r="AG58"/>
      <c r="AH58"/>
      <c r="AI58"/>
      <c r="AJ58"/>
    </row>
    <row r="59" spans="1:36" s="28" customFormat="1" ht="27" customHeight="1" x14ac:dyDescent="0.35">
      <c r="A59"/>
      <c r="B59" s="138" t="s">
        <v>205</v>
      </c>
      <c r="C59" s="138"/>
      <c r="D59" s="56" t="s">
        <v>6</v>
      </c>
      <c r="E59" s="8"/>
      <c r="F59" s="8"/>
      <c r="G59" s="8"/>
      <c r="H59" s="8"/>
      <c r="I59" s="8"/>
      <c r="J59" s="8"/>
      <c r="K59" s="8"/>
      <c r="L59" s="8"/>
      <c r="M59" s="8"/>
      <c r="N59" s="8"/>
      <c r="O59" s="8"/>
      <c r="P59" s="8"/>
      <c r="Q59" s="8"/>
      <c r="R59" s="8"/>
      <c r="T59"/>
      <c r="U59"/>
      <c r="V59"/>
      <c r="W59"/>
      <c r="X59"/>
      <c r="Y59"/>
      <c r="Z59"/>
      <c r="AA59"/>
      <c r="AB59"/>
      <c r="AC59"/>
      <c r="AD59"/>
      <c r="AE59"/>
      <c r="AF59"/>
      <c r="AG59"/>
      <c r="AH59"/>
      <c r="AI59"/>
      <c r="AJ59"/>
    </row>
    <row r="60" spans="1:36" s="28" customFormat="1" ht="27" customHeight="1" x14ac:dyDescent="0.35">
      <c r="A60"/>
      <c r="B60" s="138" t="s">
        <v>206</v>
      </c>
      <c r="C60" s="138"/>
      <c r="D60" s="56" t="str">
        <f>IF(AND(OR(D57="Yes",D58="Yes"),D59="Yes"),"PASS","FAIL")</f>
        <v>PASS</v>
      </c>
      <c r="E60" s="8"/>
      <c r="F60" s="8"/>
      <c r="G60" s="8"/>
      <c r="H60" s="8"/>
      <c r="I60" s="8"/>
      <c r="J60" s="8"/>
      <c r="K60" s="8"/>
      <c r="L60" s="8"/>
      <c r="M60" s="8"/>
      <c r="N60" s="8"/>
      <c r="O60" s="8"/>
      <c r="P60" s="8"/>
      <c r="Q60" s="8"/>
      <c r="R60" s="8"/>
      <c r="T60"/>
      <c r="U60"/>
      <c r="V60"/>
      <c r="W60"/>
      <c r="X60"/>
      <c r="Y60"/>
      <c r="Z60"/>
      <c r="AA60"/>
      <c r="AB60"/>
      <c r="AC60"/>
      <c r="AD60"/>
      <c r="AE60"/>
      <c r="AF60"/>
      <c r="AG60"/>
      <c r="AH60"/>
      <c r="AI60"/>
      <c r="AJ60"/>
    </row>
    <row r="61" spans="1:36" s="28" customFormat="1" ht="27" customHeight="1" x14ac:dyDescent="0.35">
      <c r="A61"/>
      <c r="B61" s="7"/>
      <c r="C61" s="7"/>
      <c r="D61" s="7"/>
      <c r="E61" s="7"/>
      <c r="F61" s="7"/>
      <c r="G61" s="7"/>
      <c r="H61" s="7"/>
      <c r="I61" s="7"/>
      <c r="J61" s="7"/>
      <c r="K61" s="7"/>
      <c r="L61" s="7"/>
      <c r="M61" s="7"/>
      <c r="N61" s="7"/>
      <c r="O61" s="7"/>
      <c r="P61" s="7"/>
      <c r="Q61" s="7"/>
      <c r="R61" s="7"/>
      <c r="T61"/>
      <c r="U61"/>
      <c r="V61"/>
      <c r="W61"/>
      <c r="X61"/>
      <c r="Y61"/>
      <c r="Z61"/>
      <c r="AA61"/>
      <c r="AB61"/>
      <c r="AC61"/>
      <c r="AD61"/>
      <c r="AE61"/>
      <c r="AF61"/>
      <c r="AG61"/>
      <c r="AH61"/>
      <c r="AI61"/>
      <c r="AJ61"/>
    </row>
    <row r="62" spans="1:36" ht="65.5" customHeight="1" x14ac:dyDescent="0.35">
      <c r="B62" s="99" t="s">
        <v>208</v>
      </c>
      <c r="C62" s="99"/>
      <c r="D62" s="99"/>
      <c r="E62" s="99"/>
      <c r="F62" s="99"/>
      <c r="G62" s="100" t="s">
        <v>85</v>
      </c>
      <c r="H62" s="101"/>
      <c r="I62" s="101"/>
      <c r="J62" s="101"/>
      <c r="K62" s="101"/>
      <c r="L62" s="101"/>
      <c r="M62" s="101"/>
      <c r="N62" s="101"/>
      <c r="O62" s="101"/>
      <c r="P62" s="101"/>
      <c r="Q62" s="101"/>
      <c r="R62" s="101"/>
    </row>
    <row r="63" spans="1:36" s="28" customFormat="1" ht="27" customHeight="1" x14ac:dyDescent="0.35">
      <c r="B63" s="115"/>
      <c r="C63" s="115"/>
      <c r="D63" s="115"/>
      <c r="E63" s="115"/>
      <c r="F63" s="115"/>
      <c r="G63" s="115"/>
      <c r="H63" s="115"/>
      <c r="I63" s="115"/>
      <c r="J63" s="115"/>
      <c r="K63" s="115"/>
      <c r="L63" s="115"/>
      <c r="M63" s="115"/>
      <c r="N63" s="115"/>
      <c r="O63" s="115"/>
      <c r="P63" s="115"/>
      <c r="Q63" s="115"/>
      <c r="R63" s="115"/>
    </row>
    <row r="64" spans="1:36" ht="21" x14ac:dyDescent="0.5">
      <c r="B64" s="117" t="s">
        <v>14</v>
      </c>
      <c r="C64" s="117"/>
      <c r="D64" s="118"/>
      <c r="E64" s="118"/>
      <c r="F64" s="118"/>
      <c r="G64" s="118"/>
      <c r="H64" s="118"/>
      <c r="I64" s="118"/>
      <c r="J64" s="117" t="s">
        <v>15</v>
      </c>
      <c r="K64" s="117"/>
      <c r="L64" s="119"/>
      <c r="M64" s="120"/>
      <c r="Q64"/>
    </row>
    <row r="65" spans="2:17" ht="21" x14ac:dyDescent="0.5">
      <c r="B65" s="117" t="s">
        <v>38</v>
      </c>
      <c r="C65" s="117"/>
      <c r="D65" s="118"/>
      <c r="E65" s="118"/>
      <c r="F65" s="118"/>
      <c r="G65" s="118"/>
      <c r="H65" s="118"/>
      <c r="I65" s="118"/>
      <c r="J65" s="117" t="s">
        <v>15</v>
      </c>
      <c r="K65" s="117"/>
      <c r="L65" s="119"/>
      <c r="M65" s="120"/>
      <c r="Q65"/>
    </row>
    <row r="66" spans="2:17" ht="21" x14ac:dyDescent="0.5">
      <c r="B66" s="30"/>
      <c r="C66" s="30"/>
      <c r="D66" s="30"/>
      <c r="K66" s="30"/>
      <c r="L66" s="30"/>
    </row>
    <row r="67" spans="2:17" ht="21" x14ac:dyDescent="0.5">
      <c r="B67" s="117" t="s">
        <v>16</v>
      </c>
      <c r="C67" s="117"/>
      <c r="D67" s="121"/>
      <c r="E67" s="121"/>
    </row>
    <row r="72" spans="2:17" ht="14.5" customHeight="1" x14ac:dyDescent="0.35">
      <c r="B72" s="116" t="s">
        <v>23</v>
      </c>
      <c r="C72" s="116"/>
      <c r="D72" s="59" t="s">
        <v>227</v>
      </c>
      <c r="E72" s="68">
        <v>46069</v>
      </c>
    </row>
  </sheetData>
  <mergeCells count="110">
    <mergeCell ref="B32:F32"/>
    <mergeCell ref="B33:F33"/>
    <mergeCell ref="B20:F20"/>
    <mergeCell ref="G42:R42"/>
    <mergeCell ref="B49:F49"/>
    <mergeCell ref="G49:R49"/>
    <mergeCell ref="B50:F50"/>
    <mergeCell ref="B30:R30"/>
    <mergeCell ref="G47:R47"/>
    <mergeCell ref="B48:F48"/>
    <mergeCell ref="G48:R48"/>
    <mergeCell ref="G32:R32"/>
    <mergeCell ref="B37:F37"/>
    <mergeCell ref="B2:C2"/>
    <mergeCell ref="D2:H2"/>
    <mergeCell ref="B3:C3"/>
    <mergeCell ref="D3:H3"/>
    <mergeCell ref="B4:C4"/>
    <mergeCell ref="D4:H4"/>
    <mergeCell ref="B9:R10"/>
    <mergeCell ref="B11:R11"/>
    <mergeCell ref="B8:R8"/>
    <mergeCell ref="B6:C6"/>
    <mergeCell ref="D6:H6"/>
    <mergeCell ref="B7:C7"/>
    <mergeCell ref="D7:H7"/>
    <mergeCell ref="B19:F19"/>
    <mergeCell ref="B22:F22"/>
    <mergeCell ref="B24:F24"/>
    <mergeCell ref="B25:F25"/>
    <mergeCell ref="B29:R29"/>
    <mergeCell ref="B26:F26"/>
    <mergeCell ref="G37:R37"/>
    <mergeCell ref="B31:F31"/>
    <mergeCell ref="G31:R31"/>
    <mergeCell ref="B38:F38"/>
    <mergeCell ref="G38:R38"/>
    <mergeCell ref="B39:F39"/>
    <mergeCell ref="G39:R39"/>
    <mergeCell ref="B40:F40"/>
    <mergeCell ref="G40:R40"/>
    <mergeCell ref="B41:F41"/>
    <mergeCell ref="G41:R41"/>
    <mergeCell ref="G33:R33"/>
    <mergeCell ref="B34:F34"/>
    <mergeCell ref="G34:R34"/>
    <mergeCell ref="G36:R36"/>
    <mergeCell ref="B35:F35"/>
    <mergeCell ref="G35:R35"/>
    <mergeCell ref="B36:F36"/>
    <mergeCell ref="B17:R17"/>
    <mergeCell ref="J7:R7"/>
    <mergeCell ref="B12:R13"/>
    <mergeCell ref="B28:F28"/>
    <mergeCell ref="G19:R19"/>
    <mergeCell ref="G20:R20"/>
    <mergeCell ref="G21:R21"/>
    <mergeCell ref="G22:R22"/>
    <mergeCell ref="G24:R24"/>
    <mergeCell ref="G25:R25"/>
    <mergeCell ref="G14:R14"/>
    <mergeCell ref="G16:R16"/>
    <mergeCell ref="G15:R15"/>
    <mergeCell ref="B14:F14"/>
    <mergeCell ref="B15:F15"/>
    <mergeCell ref="B16:F16"/>
    <mergeCell ref="B18:R18"/>
    <mergeCell ref="B21:F21"/>
    <mergeCell ref="G26:R26"/>
    <mergeCell ref="G28:R28"/>
    <mergeCell ref="B23:F23"/>
    <mergeCell ref="G23:R23"/>
    <mergeCell ref="B27:F27"/>
    <mergeCell ref="G27:R27"/>
    <mergeCell ref="B63:R63"/>
    <mergeCell ref="B72:C72"/>
    <mergeCell ref="B64:C64"/>
    <mergeCell ref="D64:I64"/>
    <mergeCell ref="J64:K64"/>
    <mergeCell ref="L64:M64"/>
    <mergeCell ref="B65:C65"/>
    <mergeCell ref="D65:I65"/>
    <mergeCell ref="J65:K65"/>
    <mergeCell ref="L65:M65"/>
    <mergeCell ref="B67:C67"/>
    <mergeCell ref="D67:E67"/>
    <mergeCell ref="B62:F62"/>
    <mergeCell ref="G62:R62"/>
    <mergeCell ref="B45:F45"/>
    <mergeCell ref="G45:R45"/>
    <mergeCell ref="B42:F42"/>
    <mergeCell ref="B52:F52"/>
    <mergeCell ref="G52:R52"/>
    <mergeCell ref="B44:R44"/>
    <mergeCell ref="B46:F46"/>
    <mergeCell ref="G46:R46"/>
    <mergeCell ref="B47:F47"/>
    <mergeCell ref="G50:R50"/>
    <mergeCell ref="B51:F51"/>
    <mergeCell ref="G51:R51"/>
    <mergeCell ref="B43:R43"/>
    <mergeCell ref="B56:D56"/>
    <mergeCell ref="B57:C57"/>
    <mergeCell ref="B58:C58"/>
    <mergeCell ref="B59:C59"/>
    <mergeCell ref="B60:C60"/>
    <mergeCell ref="B53:F53"/>
    <mergeCell ref="G53:R53"/>
    <mergeCell ref="B54:F54"/>
    <mergeCell ref="G54:R54"/>
  </mergeCells>
  <conditionalFormatting sqref="D60">
    <cfRule type="cellIs" dxfId="18" priority="1" operator="equal">
      <formula>"FAIL"</formula>
    </cfRule>
    <cfRule type="cellIs" dxfId="17" priority="2" operator="equal">
      <formula>"PASS"</formula>
    </cfRule>
  </conditionalFormatting>
  <conditionalFormatting sqref="D6:H6">
    <cfRule type="cellIs" dxfId="16" priority="10" operator="equal">
      <formula>"Medium Risk Customer"</formula>
    </cfRule>
    <cfRule type="cellIs" dxfId="15" priority="11" operator="equal">
      <formula>"Low Risk Customer"</formula>
    </cfRule>
    <cfRule type="cellIs" dxfId="14" priority="12" operator="equal">
      <formula>"High Risk Customer"</formula>
    </cfRule>
  </conditionalFormatting>
  <conditionalFormatting sqref="D7:H7">
    <cfRule type="cellIs" dxfId="13" priority="8" operator="equal">
      <formula>"No PEPs identified"</formula>
    </cfRule>
    <cfRule type="cellIs" dxfId="12" priority="9" operator="equal">
      <formula>"Politically Exposed Person Identified"</formula>
    </cfRule>
  </conditionalFormatting>
  <conditionalFormatting sqref="J6">
    <cfRule type="cellIs" dxfId="11" priority="3" operator="equal">
      <formula>"This form is not suitable for High Risk Customers, please use the EDD form instead"</formula>
    </cfRule>
    <cfRule type="cellIs" dxfId="10" priority="4" operator="equal">
      <formula>0</formula>
    </cfRule>
  </conditionalFormatting>
  <conditionalFormatting sqref="J7">
    <cfRule type="cellIs" dxfId="9" priority="5" operator="equal">
      <formula>"This Firm is not suitable for PEP associated customers, please use the EDD form instead"</formula>
    </cfRule>
    <cfRule type="cellIs" dxfId="8" priority="7" operator="equal">
      <formula>0</formula>
    </cfRule>
  </conditionalFormatting>
  <dataValidations disablePrompts="1" count="2">
    <dataValidation type="list" allowBlank="1" showInputMessage="1" showErrorMessage="1" sqref="D4:H5" xr:uid="{3E20813F-8B50-427E-9C9F-25D280D963F6}">
      <formula1>$J$4:$R$4</formula1>
    </dataValidation>
    <dataValidation type="list" allowBlank="1" showInputMessage="1" showErrorMessage="1" sqref="D57:D59" xr:uid="{B0396BD7-E8DC-47BC-AF05-521AB906C6F1}">
      <formula1>$B$55:$C$55</formula1>
    </dataValidation>
  </dataValidations>
  <pageMargins left="0.7" right="0.7" top="0.75" bottom="0.75" header="0.3" footer="0.3"/>
  <pageSetup paperSize="9" scale="42" fitToHeight="0" orientation="portrait"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B0FB-8FBD-466F-B8A5-DEEA154A3A38}">
  <sheetPr>
    <pageSetUpPr fitToPage="1"/>
  </sheetPr>
  <dimension ref="A2:AJ101"/>
  <sheetViews>
    <sheetView topLeftCell="A91" zoomScale="85" zoomScaleNormal="85" workbookViewId="0">
      <selection activeCell="D101" sqref="D101"/>
    </sheetView>
  </sheetViews>
  <sheetFormatPr defaultColWidth="9.26953125" defaultRowHeight="14.5" x14ac:dyDescent="0.35"/>
  <cols>
    <col min="1" max="1" width="23.453125" customWidth="1"/>
    <col min="2" max="2" width="12.08984375" style="3" customWidth="1"/>
    <col min="3" max="3" width="23.08984375" style="2" customWidth="1"/>
    <col min="6" max="8" width="8.7265625" customWidth="1"/>
    <col min="9" max="9" width="4.7265625" customWidth="1"/>
    <col min="10" max="10" width="3.6328125" customWidth="1"/>
    <col min="11" max="11" width="8.36328125" customWidth="1"/>
    <col min="12" max="12" width="12.90625" customWidth="1"/>
    <col min="13" max="13" width="13.453125" customWidth="1"/>
    <col min="14" max="14" width="14.54296875" bestFit="1" customWidth="1"/>
    <col min="15" max="15" width="13.1796875" bestFit="1" customWidth="1"/>
    <col min="16" max="16" width="12.7265625" customWidth="1"/>
    <col min="17" max="17" width="9.26953125" style="4" customWidth="1"/>
    <col min="18" max="18" width="10.6328125" customWidth="1"/>
    <col min="19" max="19" width="23" customWidth="1"/>
    <col min="20" max="20" width="39" customWidth="1"/>
    <col min="22" max="22" width="38" hidden="1" customWidth="1"/>
  </cols>
  <sheetData>
    <row r="2" spans="2:27" ht="27" customHeight="1" x14ac:dyDescent="0.35">
      <c r="B2" s="129" t="s">
        <v>17</v>
      </c>
      <c r="C2" s="130"/>
      <c r="D2" s="131" t="str">
        <f>IF('1. Identification'!D2="","",'1. Identification'!D2)</f>
        <v/>
      </c>
      <c r="E2" s="131"/>
      <c r="F2" s="131"/>
      <c r="G2" s="131"/>
      <c r="H2" s="131"/>
      <c r="I2" s="6"/>
    </row>
    <row r="3" spans="2:27" ht="27" customHeight="1" x14ac:dyDescent="0.35">
      <c r="B3" s="129" t="s">
        <v>18</v>
      </c>
      <c r="C3" s="130"/>
      <c r="D3" s="131" t="str">
        <f>IF('1. Identification'!D3="","",'1. Identification'!D3)</f>
        <v/>
      </c>
      <c r="E3" s="131"/>
      <c r="F3" s="131"/>
      <c r="G3" s="131"/>
      <c r="H3" s="131"/>
      <c r="I3" s="48" t="s">
        <v>33</v>
      </c>
      <c r="J3" s="49"/>
      <c r="K3" s="49"/>
      <c r="L3" s="49"/>
      <c r="M3" s="49"/>
      <c r="N3" s="49"/>
      <c r="O3" s="49"/>
      <c r="P3" s="49"/>
      <c r="Q3" s="50"/>
      <c r="R3" s="49"/>
    </row>
    <row r="4" spans="2:27" ht="27" customHeight="1" x14ac:dyDescent="0.35">
      <c r="B4" s="129" t="s">
        <v>19</v>
      </c>
      <c r="C4" s="130"/>
      <c r="D4" s="131" t="str">
        <f>IF('1. Identification'!D4="","",'1. Identification'!D4)</f>
        <v/>
      </c>
      <c r="E4" s="131"/>
      <c r="F4" s="131"/>
      <c r="G4" s="131"/>
      <c r="H4" s="131"/>
      <c r="I4" s="48" t="s">
        <v>33</v>
      </c>
      <c r="J4" s="51" t="s">
        <v>25</v>
      </c>
      <c r="K4" s="51" t="s">
        <v>26</v>
      </c>
      <c r="L4" s="51" t="s">
        <v>27</v>
      </c>
      <c r="M4" s="51" t="s">
        <v>28</v>
      </c>
      <c r="N4" s="51" t="s">
        <v>29</v>
      </c>
      <c r="O4" s="51" t="s">
        <v>30</v>
      </c>
      <c r="P4" s="51" t="s">
        <v>31</v>
      </c>
      <c r="Q4" s="52" t="s">
        <v>32</v>
      </c>
      <c r="R4" s="51" t="s">
        <v>34</v>
      </c>
    </row>
    <row r="5" spans="2:27" ht="27" customHeight="1" x14ac:dyDescent="0.35">
      <c r="B5"/>
      <c r="C5"/>
      <c r="I5" s="48">
        <f>I6+I7</f>
        <v>0</v>
      </c>
      <c r="M5" s="51"/>
      <c r="N5" s="51"/>
      <c r="O5" s="51"/>
      <c r="P5" s="51"/>
      <c r="Q5" s="52"/>
      <c r="R5" s="51"/>
    </row>
    <row r="6" spans="2:27" ht="27" customHeight="1" x14ac:dyDescent="0.35">
      <c r="B6" s="129" t="s">
        <v>100</v>
      </c>
      <c r="C6" s="130"/>
      <c r="D6" s="135" t="str">
        <f>IF('2. Screening &amp; Risk Scoring'!E63="High","High Risk Customer",IF('2. Screening &amp; Risk Scoring'!E63="Medium","Medium Risk Customer",IF('2. Screening &amp; Risk Scoring'!E63="Low","Low Risk Customer","TBC")))</f>
        <v>Medium Risk Customer</v>
      </c>
      <c r="E6" s="136"/>
      <c r="F6" s="136"/>
      <c r="G6" s="136"/>
      <c r="H6" s="137"/>
      <c r="I6" s="48">
        <f>IF(D6="High Risk Customer",1,0)</f>
        <v>0</v>
      </c>
      <c r="J6" s="209" t="str">
        <f>IF(I5=0,"This EDD form is generally not required for Medium or Low Risk Customers, unless a PEP is identified",0)</f>
        <v>This EDD form is generally not required for Medium or Low Risk Customers, unless a PEP is identified</v>
      </c>
      <c r="K6" s="209"/>
      <c r="L6" s="209"/>
      <c r="M6" s="209"/>
      <c r="N6" s="209"/>
      <c r="O6" s="209"/>
      <c r="P6" s="209"/>
      <c r="Q6" s="209"/>
      <c r="R6" s="51"/>
    </row>
    <row r="7" spans="2:27" ht="27" customHeight="1" x14ac:dyDescent="0.35">
      <c r="B7" s="129" t="s">
        <v>59</v>
      </c>
      <c r="C7" s="129"/>
      <c r="D7" s="130" t="str">
        <f>IF('2. Screening &amp; Risk Scoring'!Q18="Yes","Politically Exposed Person Identified","No PEPs identified")</f>
        <v>No PEPs identified</v>
      </c>
      <c r="E7" s="130"/>
      <c r="F7" s="130"/>
      <c r="G7" s="130"/>
      <c r="H7" s="130"/>
      <c r="I7" s="48">
        <f>IF(D7="Politically Exposed Person Identified",1,0)</f>
        <v>0</v>
      </c>
      <c r="J7" s="209">
        <f>IF(I5&gt;0,"This is the correct form as either the Customer is High Risk, a PEP has been identified, or both",0)</f>
        <v>0</v>
      </c>
      <c r="K7" s="209"/>
      <c r="L7" s="209"/>
      <c r="M7" s="209"/>
      <c r="N7" s="209"/>
      <c r="O7" s="209"/>
      <c r="P7" s="209"/>
      <c r="Q7" s="52"/>
      <c r="R7" s="51"/>
    </row>
    <row r="8" spans="2:27" ht="27" customHeight="1" x14ac:dyDescent="0.35">
      <c r="B8" s="71"/>
      <c r="C8" s="71"/>
      <c r="D8" s="8"/>
      <c r="E8" s="8"/>
      <c r="F8" s="8"/>
      <c r="G8" s="8"/>
      <c r="H8" s="8"/>
      <c r="I8" s="48"/>
      <c r="J8" s="28"/>
      <c r="K8" s="28"/>
      <c r="L8" s="28"/>
      <c r="M8" s="28"/>
      <c r="N8" s="28"/>
      <c r="O8" s="28"/>
      <c r="P8" s="28"/>
      <c r="Q8" s="52"/>
      <c r="R8" s="51"/>
    </row>
    <row r="9" spans="2:27" ht="18.5" x14ac:dyDescent="0.35">
      <c r="B9" s="75" t="s">
        <v>108</v>
      </c>
      <c r="C9" s="71"/>
      <c r="D9" s="8"/>
      <c r="E9" s="8"/>
      <c r="F9" s="8"/>
      <c r="G9" s="8"/>
      <c r="H9" s="8"/>
      <c r="I9" s="48"/>
      <c r="J9" s="28"/>
      <c r="K9" s="28"/>
      <c r="L9" s="28"/>
      <c r="M9" s="28"/>
      <c r="N9" s="28"/>
      <c r="O9" s="28"/>
      <c r="P9" s="28"/>
      <c r="Q9" s="52"/>
      <c r="R9" s="51"/>
    </row>
    <row r="10" spans="2:27" ht="16" customHeight="1" x14ac:dyDescent="0.35">
      <c r="B10" s="210" t="s">
        <v>109</v>
      </c>
      <c r="C10" s="210"/>
      <c r="D10" s="210"/>
      <c r="E10" s="210"/>
      <c r="F10" s="210"/>
      <c r="G10" s="210"/>
      <c r="H10" s="210"/>
      <c r="I10" s="210"/>
      <c r="J10" s="210"/>
      <c r="K10" s="210"/>
      <c r="L10" s="210"/>
      <c r="M10" s="28"/>
      <c r="N10" s="28"/>
      <c r="O10" s="28"/>
      <c r="P10" s="28"/>
      <c r="Q10" s="52"/>
      <c r="R10" s="51"/>
    </row>
    <row r="11" spans="2:27" ht="27" customHeight="1" x14ac:dyDescent="0.35">
      <c r="B11" s="115"/>
      <c r="C11" s="115"/>
      <c r="D11" s="115"/>
      <c r="E11" s="115"/>
      <c r="F11" s="115"/>
      <c r="G11" s="115"/>
      <c r="H11" s="115"/>
      <c r="I11" s="115"/>
      <c r="J11" s="115"/>
      <c r="K11" s="115"/>
      <c r="L11" s="115"/>
      <c r="M11" s="115"/>
      <c r="N11" s="115"/>
      <c r="O11" s="115"/>
      <c r="P11" s="115"/>
      <c r="Q11" s="115"/>
      <c r="R11" s="115"/>
    </row>
    <row r="12" spans="2:27" ht="14.5" customHeight="1" x14ac:dyDescent="0.35">
      <c r="B12" s="132" t="s">
        <v>136</v>
      </c>
      <c r="C12" s="133"/>
      <c r="D12" s="133"/>
      <c r="E12" s="133"/>
      <c r="F12" s="133"/>
      <c r="G12" s="133"/>
      <c r="H12" s="133"/>
      <c r="I12" s="133"/>
      <c r="J12" s="133"/>
      <c r="K12" s="133"/>
      <c r="L12" s="133"/>
      <c r="M12" s="133"/>
      <c r="N12" s="133"/>
      <c r="O12" s="133"/>
      <c r="P12" s="133"/>
      <c r="Q12" s="133"/>
      <c r="R12" s="134"/>
    </row>
    <row r="13" spans="2:27" ht="25.5" customHeight="1" x14ac:dyDescent="0.35">
      <c r="B13" s="133"/>
      <c r="C13" s="133"/>
      <c r="D13" s="133"/>
      <c r="E13" s="133"/>
      <c r="F13" s="133"/>
      <c r="G13" s="133"/>
      <c r="H13" s="133"/>
      <c r="I13" s="133"/>
      <c r="J13" s="133"/>
      <c r="K13" s="133"/>
      <c r="L13" s="133"/>
      <c r="M13" s="133"/>
      <c r="N13" s="133"/>
      <c r="O13" s="133"/>
      <c r="P13" s="133"/>
      <c r="Q13" s="133"/>
      <c r="R13" s="134"/>
      <c r="X13" s="28"/>
      <c r="Y13" s="28"/>
      <c r="Z13" s="28"/>
      <c r="AA13" s="28"/>
    </row>
    <row r="14" spans="2:27" ht="25.5" customHeight="1" x14ac:dyDescent="0.35">
      <c r="B14" s="115"/>
      <c r="C14" s="115"/>
      <c r="D14" s="115"/>
      <c r="E14" s="115"/>
      <c r="F14" s="115"/>
      <c r="G14" s="115"/>
      <c r="H14" s="115"/>
      <c r="I14" s="115"/>
      <c r="J14" s="115"/>
      <c r="K14" s="115"/>
      <c r="L14" s="115"/>
      <c r="M14" s="115"/>
      <c r="N14" s="115"/>
      <c r="O14" s="115"/>
      <c r="P14" s="115"/>
      <c r="Q14" s="115"/>
      <c r="R14" s="115"/>
      <c r="X14" s="28"/>
      <c r="Y14" s="28"/>
      <c r="Z14" s="28"/>
      <c r="AA14" s="28"/>
    </row>
    <row r="15" spans="2:27" ht="25.5" customHeight="1" x14ac:dyDescent="0.35">
      <c r="B15" s="122" t="s">
        <v>198</v>
      </c>
      <c r="C15" s="123"/>
      <c r="D15" s="123"/>
      <c r="E15" s="123"/>
      <c r="F15" s="123"/>
      <c r="G15" s="123"/>
      <c r="H15" s="123"/>
      <c r="I15" s="123"/>
      <c r="J15" s="123"/>
      <c r="K15" s="123"/>
      <c r="L15" s="123"/>
      <c r="M15" s="123"/>
      <c r="N15" s="123"/>
      <c r="O15" s="123"/>
      <c r="P15" s="123"/>
      <c r="Q15" s="123"/>
      <c r="R15" s="124"/>
      <c r="X15" s="28"/>
      <c r="Y15" s="28"/>
      <c r="Z15" s="28"/>
      <c r="AA15" s="28"/>
    </row>
    <row r="16" spans="2:27" ht="25.5" customHeight="1" x14ac:dyDescent="0.35">
      <c r="B16" s="123"/>
      <c r="C16" s="123"/>
      <c r="D16" s="123"/>
      <c r="E16" s="123"/>
      <c r="F16" s="123"/>
      <c r="G16" s="123"/>
      <c r="H16" s="123"/>
      <c r="I16" s="123"/>
      <c r="J16" s="123"/>
      <c r="K16" s="123"/>
      <c r="L16" s="123"/>
      <c r="M16" s="123"/>
      <c r="N16" s="123"/>
      <c r="O16" s="123"/>
      <c r="P16" s="123"/>
      <c r="Q16" s="123"/>
      <c r="R16" s="124"/>
      <c r="X16" s="28"/>
      <c r="Y16" s="28"/>
      <c r="Z16" s="28"/>
      <c r="AA16" s="28"/>
    </row>
    <row r="17" spans="1:36" ht="25.5" customHeight="1" x14ac:dyDescent="0.35">
      <c r="B17" s="125" t="s">
        <v>209</v>
      </c>
      <c r="C17" s="126"/>
      <c r="D17" s="126"/>
      <c r="E17" s="126"/>
      <c r="F17" s="127"/>
      <c r="G17" s="105" t="str">
        <f>CONCATENATE('1. Identification'!G9," ",'1. Identification'!G11," ",'1. Identification'!G10)</f>
        <v xml:space="preserve">  </v>
      </c>
      <c r="H17" s="106"/>
      <c r="I17" s="106"/>
      <c r="J17" s="106"/>
      <c r="K17" s="106"/>
      <c r="L17" s="106"/>
      <c r="M17" s="106"/>
      <c r="N17" s="106"/>
      <c r="O17" s="106"/>
      <c r="P17" s="106"/>
      <c r="Q17" s="106"/>
      <c r="R17" s="107"/>
      <c r="X17" s="28"/>
      <c r="Y17" s="28"/>
      <c r="Z17" s="28"/>
      <c r="AA17" s="28"/>
    </row>
    <row r="18" spans="1:36" ht="25.5" customHeight="1" x14ac:dyDescent="0.35">
      <c r="B18" s="125" t="s">
        <v>196</v>
      </c>
      <c r="C18" s="126"/>
      <c r="D18" s="126"/>
      <c r="E18" s="126"/>
      <c r="F18" s="127"/>
      <c r="G18" s="105" t="str">
        <f>CONCATENATE('1. Identification'!G14)</f>
        <v/>
      </c>
      <c r="H18" s="106"/>
      <c r="I18" s="106"/>
      <c r="J18" s="106"/>
      <c r="K18" s="106"/>
      <c r="L18" s="106"/>
      <c r="M18" s="106"/>
      <c r="N18" s="106"/>
      <c r="O18" s="106"/>
      <c r="P18" s="106"/>
      <c r="Q18" s="106"/>
      <c r="R18" s="107"/>
      <c r="X18" s="28"/>
      <c r="Y18" s="28"/>
      <c r="Z18" s="28"/>
      <c r="AA18" s="28"/>
    </row>
    <row r="19" spans="1:36" ht="61.5" customHeight="1" x14ac:dyDescent="0.35">
      <c r="B19" s="102" t="s">
        <v>197</v>
      </c>
      <c r="C19" s="103"/>
      <c r="D19" s="103"/>
      <c r="E19" s="103"/>
      <c r="F19" s="104"/>
      <c r="G19" s="105" t="str">
        <f>CONCATENATE('1. Identification'!G15)</f>
        <v/>
      </c>
      <c r="H19" s="106"/>
      <c r="I19" s="106"/>
      <c r="J19" s="106"/>
      <c r="K19" s="106"/>
      <c r="L19" s="106"/>
      <c r="M19" s="106"/>
      <c r="N19" s="106"/>
      <c r="O19" s="106"/>
      <c r="P19" s="106"/>
      <c r="Q19" s="106"/>
      <c r="R19" s="107"/>
      <c r="X19" s="28"/>
      <c r="Y19" s="28"/>
      <c r="Z19" s="28"/>
      <c r="AA19" s="28"/>
    </row>
    <row r="20" spans="1:36" s="28" customFormat="1" ht="27" customHeight="1" x14ac:dyDescent="0.35">
      <c r="A20"/>
      <c r="B20" s="115"/>
      <c r="C20" s="115"/>
      <c r="D20" s="115"/>
      <c r="E20" s="115"/>
      <c r="F20" s="115"/>
      <c r="G20" s="115"/>
      <c r="H20" s="115"/>
      <c r="I20" s="115"/>
      <c r="J20" s="115"/>
      <c r="K20" s="115"/>
      <c r="L20" s="115"/>
      <c r="M20" s="115"/>
      <c r="N20" s="115"/>
      <c r="O20" s="115"/>
      <c r="P20" s="115"/>
      <c r="Q20" s="115"/>
      <c r="R20" s="115"/>
      <c r="S20"/>
    </row>
    <row r="21" spans="1:36" s="28" customFormat="1" ht="28" customHeight="1" x14ac:dyDescent="0.35">
      <c r="A21"/>
      <c r="B21" s="128" t="s">
        <v>182</v>
      </c>
      <c r="C21" s="113"/>
      <c r="D21" s="113"/>
      <c r="E21" s="113"/>
      <c r="F21" s="113"/>
      <c r="G21" s="113"/>
      <c r="H21" s="113"/>
      <c r="I21" s="113"/>
      <c r="J21" s="113"/>
      <c r="K21" s="113"/>
      <c r="L21" s="113"/>
      <c r="M21" s="113"/>
      <c r="N21" s="113"/>
      <c r="O21" s="113"/>
      <c r="P21" s="113"/>
      <c r="Q21" s="113"/>
      <c r="R21" s="114"/>
      <c r="S21"/>
    </row>
    <row r="22" spans="1:36" s="28" customFormat="1" ht="27.75" customHeight="1" x14ac:dyDescent="0.35">
      <c r="A22"/>
      <c r="B22" s="108" t="s">
        <v>41</v>
      </c>
      <c r="C22" s="108"/>
      <c r="D22" s="108"/>
      <c r="E22" s="108"/>
      <c r="F22" s="108"/>
      <c r="G22" s="109"/>
      <c r="H22" s="110"/>
      <c r="I22" s="110"/>
      <c r="J22" s="110"/>
      <c r="K22" s="110"/>
      <c r="L22" s="110"/>
      <c r="M22" s="110"/>
      <c r="N22" s="110"/>
      <c r="O22" s="110"/>
      <c r="P22" s="110"/>
      <c r="Q22" s="110"/>
      <c r="R22" s="111"/>
    </row>
    <row r="23" spans="1:36" s="28" customFormat="1" ht="27.75" customHeight="1" x14ac:dyDescent="0.35">
      <c r="A23"/>
      <c r="B23" s="108" t="s">
        <v>187</v>
      </c>
      <c r="C23" s="108"/>
      <c r="D23" s="108"/>
      <c r="E23" s="108"/>
      <c r="F23" s="108"/>
      <c r="G23" s="109"/>
      <c r="H23" s="110"/>
      <c r="I23" s="110"/>
      <c r="J23" s="110"/>
      <c r="K23" s="110"/>
      <c r="L23" s="110"/>
      <c r="M23" s="110"/>
      <c r="N23" s="110"/>
      <c r="O23" s="110"/>
      <c r="P23" s="110"/>
      <c r="Q23" s="110"/>
      <c r="R23" s="111"/>
    </row>
    <row r="24" spans="1:36" s="28" customFormat="1" ht="27.75" customHeight="1" x14ac:dyDescent="0.35">
      <c r="A24"/>
      <c r="B24" s="108" t="s">
        <v>188</v>
      </c>
      <c r="C24" s="108"/>
      <c r="D24" s="108"/>
      <c r="E24" s="108"/>
      <c r="F24" s="108"/>
      <c r="G24" s="109"/>
      <c r="H24" s="110"/>
      <c r="I24" s="110"/>
      <c r="J24" s="110"/>
      <c r="K24" s="110"/>
      <c r="L24" s="110"/>
      <c r="M24" s="110"/>
      <c r="N24" s="110"/>
      <c r="O24" s="110"/>
      <c r="P24" s="110"/>
      <c r="Q24" s="110"/>
      <c r="R24" s="111"/>
    </row>
    <row r="25" spans="1:36" s="28" customFormat="1" ht="28" customHeight="1" x14ac:dyDescent="0.35">
      <c r="A25"/>
      <c r="B25" s="108" t="s">
        <v>143</v>
      </c>
      <c r="C25" s="108"/>
      <c r="D25" s="108"/>
      <c r="E25" s="108"/>
      <c r="F25" s="108"/>
      <c r="G25" s="109"/>
      <c r="H25" s="110"/>
      <c r="I25" s="110"/>
      <c r="J25" s="110"/>
      <c r="K25" s="110"/>
      <c r="L25" s="110"/>
      <c r="M25" s="110"/>
      <c r="N25" s="110"/>
      <c r="O25" s="110"/>
      <c r="P25" s="110"/>
      <c r="Q25" s="110"/>
      <c r="R25" s="111"/>
    </row>
    <row r="26" spans="1:36" s="28" customFormat="1" ht="28" customHeight="1" x14ac:dyDescent="0.35">
      <c r="A26"/>
      <c r="B26" s="102" t="s">
        <v>189</v>
      </c>
      <c r="C26" s="103"/>
      <c r="D26" s="103"/>
      <c r="E26" s="103"/>
      <c r="F26" s="104"/>
      <c r="G26" s="109"/>
      <c r="H26" s="110"/>
      <c r="I26" s="110"/>
      <c r="J26" s="110"/>
      <c r="K26" s="110"/>
      <c r="L26" s="110"/>
      <c r="M26" s="110"/>
      <c r="N26" s="110"/>
      <c r="O26" s="110"/>
      <c r="P26" s="110"/>
      <c r="Q26" s="110"/>
      <c r="R26" s="111"/>
    </row>
    <row r="27" spans="1:36" s="28" customFormat="1" ht="28" customHeight="1" x14ac:dyDescent="0.35">
      <c r="A27"/>
      <c r="B27" s="108" t="s">
        <v>183</v>
      </c>
      <c r="C27" s="108"/>
      <c r="D27" s="108"/>
      <c r="E27" s="108"/>
      <c r="F27" s="108"/>
      <c r="G27" s="109"/>
      <c r="H27" s="110"/>
      <c r="I27" s="110"/>
      <c r="J27" s="110"/>
      <c r="K27" s="110"/>
      <c r="L27" s="110"/>
      <c r="M27" s="110"/>
      <c r="N27" s="110"/>
      <c r="O27" s="110"/>
      <c r="P27" s="110"/>
      <c r="Q27" s="110"/>
      <c r="R27" s="111"/>
    </row>
    <row r="28" spans="1:36" ht="28" customHeight="1" x14ac:dyDescent="0.35">
      <c r="B28" s="108" t="s">
        <v>184</v>
      </c>
      <c r="C28" s="108"/>
      <c r="D28" s="108"/>
      <c r="E28" s="108"/>
      <c r="F28" s="108"/>
      <c r="G28" s="109"/>
      <c r="H28" s="110"/>
      <c r="I28" s="110"/>
      <c r="J28" s="110"/>
      <c r="K28" s="110"/>
      <c r="L28" s="110"/>
      <c r="M28" s="110"/>
      <c r="N28" s="110"/>
      <c r="O28" s="110"/>
      <c r="P28" s="110"/>
      <c r="Q28" s="110"/>
      <c r="R28" s="111"/>
      <c r="T28" s="28"/>
      <c r="U28" s="28"/>
      <c r="V28" s="28"/>
      <c r="W28" s="28"/>
      <c r="X28" s="28"/>
      <c r="Y28" s="28"/>
      <c r="Z28" s="28"/>
      <c r="AA28" s="28"/>
      <c r="AB28" s="28"/>
      <c r="AC28" s="28"/>
      <c r="AD28" s="28"/>
      <c r="AE28" s="28"/>
      <c r="AF28" s="28"/>
      <c r="AG28" s="28"/>
      <c r="AH28" s="28"/>
      <c r="AI28" s="28"/>
      <c r="AJ28" s="28"/>
    </row>
    <row r="29" spans="1:36" ht="28" customHeight="1" x14ac:dyDescent="0.35">
      <c r="B29" s="108" t="s">
        <v>185</v>
      </c>
      <c r="C29" s="108"/>
      <c r="D29" s="108"/>
      <c r="E29" s="108"/>
      <c r="F29" s="108"/>
      <c r="G29" s="109"/>
      <c r="H29" s="110"/>
      <c r="I29" s="110"/>
      <c r="J29" s="110"/>
      <c r="K29" s="110"/>
      <c r="L29" s="110"/>
      <c r="M29" s="110"/>
      <c r="N29" s="110"/>
      <c r="O29" s="110"/>
      <c r="P29" s="110"/>
      <c r="Q29" s="110"/>
      <c r="R29" s="111"/>
      <c r="T29" s="28"/>
      <c r="U29" s="28"/>
      <c r="V29" s="28"/>
      <c r="W29" s="28"/>
      <c r="X29" s="28"/>
      <c r="Y29" s="28"/>
      <c r="Z29" s="28"/>
      <c r="AA29" s="28"/>
      <c r="AB29" s="28"/>
      <c r="AC29" s="28"/>
      <c r="AD29" s="28"/>
      <c r="AE29" s="28"/>
      <c r="AF29" s="28"/>
      <c r="AG29" s="28"/>
      <c r="AH29" s="28"/>
      <c r="AI29" s="28"/>
      <c r="AJ29" s="28"/>
    </row>
    <row r="30" spans="1:36" ht="28" customHeight="1" x14ac:dyDescent="0.35">
      <c r="B30" s="108" t="s">
        <v>186</v>
      </c>
      <c r="C30" s="108"/>
      <c r="D30" s="108"/>
      <c r="E30" s="108"/>
      <c r="F30" s="108"/>
      <c r="G30" s="109"/>
      <c r="H30" s="110"/>
      <c r="I30" s="110"/>
      <c r="J30" s="110"/>
      <c r="K30" s="110"/>
      <c r="L30" s="110"/>
      <c r="M30" s="110"/>
      <c r="N30" s="110"/>
      <c r="O30" s="110"/>
      <c r="P30" s="110"/>
      <c r="Q30" s="110"/>
      <c r="R30" s="111"/>
      <c r="T30" s="28"/>
      <c r="U30" s="28"/>
      <c r="V30" s="28"/>
      <c r="W30" s="28"/>
      <c r="X30" s="28"/>
      <c r="Y30" s="28"/>
      <c r="Z30" s="28"/>
      <c r="AA30" s="28"/>
      <c r="AB30" s="28"/>
      <c r="AC30" s="28"/>
      <c r="AD30" s="28"/>
      <c r="AE30" s="28"/>
      <c r="AF30" s="28"/>
      <c r="AG30" s="28"/>
      <c r="AH30" s="28"/>
      <c r="AI30" s="28"/>
      <c r="AJ30" s="28"/>
    </row>
    <row r="31" spans="1:36" ht="28" customHeight="1" x14ac:dyDescent="0.35">
      <c r="B31" s="102" t="s">
        <v>190</v>
      </c>
      <c r="C31" s="103"/>
      <c r="D31" s="103"/>
      <c r="E31" s="103"/>
      <c r="F31" s="104"/>
      <c r="G31" s="109"/>
      <c r="H31" s="110"/>
      <c r="I31" s="110"/>
      <c r="J31" s="110"/>
      <c r="K31" s="110"/>
      <c r="L31" s="110"/>
      <c r="M31" s="110"/>
      <c r="N31" s="110"/>
      <c r="O31" s="110"/>
      <c r="P31" s="110"/>
      <c r="Q31" s="110"/>
      <c r="R31" s="111"/>
      <c r="T31" s="28"/>
      <c r="U31" s="28"/>
      <c r="V31" s="28"/>
      <c r="W31" s="28"/>
      <c r="X31" s="28"/>
      <c r="Y31" s="28"/>
      <c r="Z31" s="28"/>
      <c r="AA31" s="28"/>
      <c r="AB31" s="28"/>
      <c r="AC31" s="28"/>
      <c r="AD31" s="28"/>
      <c r="AE31" s="28"/>
      <c r="AF31" s="28"/>
      <c r="AG31" s="28"/>
      <c r="AH31" s="28"/>
      <c r="AI31" s="28"/>
      <c r="AJ31" s="28"/>
    </row>
    <row r="32" spans="1:36" s="28" customFormat="1" ht="27" customHeight="1" x14ac:dyDescent="0.35">
      <c r="A32"/>
      <c r="B32" s="115"/>
      <c r="C32" s="115"/>
      <c r="D32" s="115"/>
      <c r="E32" s="115"/>
      <c r="F32" s="115"/>
      <c r="G32" s="115"/>
      <c r="H32" s="115"/>
      <c r="I32" s="115"/>
      <c r="J32" s="115"/>
      <c r="K32" s="115"/>
      <c r="L32" s="115"/>
      <c r="M32" s="115"/>
      <c r="N32" s="115"/>
      <c r="O32" s="115"/>
      <c r="P32" s="115"/>
      <c r="Q32" s="115"/>
      <c r="R32" s="115"/>
      <c r="T32"/>
      <c r="U32"/>
      <c r="V32"/>
      <c r="W32"/>
      <c r="X32"/>
      <c r="Y32"/>
      <c r="Z32"/>
      <c r="AA32"/>
      <c r="AB32"/>
      <c r="AC32"/>
      <c r="AD32"/>
      <c r="AE32"/>
      <c r="AF32"/>
      <c r="AG32"/>
      <c r="AH32"/>
      <c r="AI32"/>
      <c r="AJ32"/>
    </row>
    <row r="33" spans="1:36" s="28" customFormat="1" ht="39.5" customHeight="1" x14ac:dyDescent="0.35">
      <c r="A33"/>
      <c r="B33" s="112" t="s">
        <v>216</v>
      </c>
      <c r="C33" s="113"/>
      <c r="D33" s="113"/>
      <c r="E33" s="113"/>
      <c r="F33" s="113"/>
      <c r="G33" s="113"/>
      <c r="H33" s="113"/>
      <c r="I33" s="113"/>
      <c r="J33" s="113"/>
      <c r="K33" s="113"/>
      <c r="L33" s="113"/>
      <c r="M33" s="113"/>
      <c r="N33" s="113"/>
      <c r="O33" s="113"/>
      <c r="P33" s="113"/>
      <c r="Q33" s="113"/>
      <c r="R33" s="114"/>
      <c r="T33"/>
      <c r="U33"/>
      <c r="V33"/>
      <c r="W33"/>
      <c r="X33"/>
      <c r="Y33"/>
      <c r="Z33"/>
      <c r="AA33"/>
      <c r="AB33"/>
      <c r="AC33"/>
      <c r="AD33"/>
      <c r="AE33"/>
      <c r="AF33"/>
      <c r="AG33"/>
      <c r="AH33"/>
      <c r="AI33"/>
      <c r="AJ33"/>
    </row>
    <row r="34" spans="1:36" s="28" customFormat="1" ht="27" customHeight="1" x14ac:dyDescent="0.35">
      <c r="A34"/>
      <c r="B34" s="102" t="s">
        <v>191</v>
      </c>
      <c r="C34" s="103"/>
      <c r="D34" s="103"/>
      <c r="E34" s="103"/>
      <c r="F34" s="104"/>
      <c r="G34" s="109"/>
      <c r="H34" s="110"/>
      <c r="I34" s="110"/>
      <c r="J34" s="110"/>
      <c r="K34" s="110"/>
      <c r="L34" s="110"/>
      <c r="M34" s="110"/>
      <c r="N34" s="110"/>
      <c r="O34" s="110"/>
      <c r="P34" s="110"/>
      <c r="Q34" s="110"/>
      <c r="R34" s="111"/>
      <c r="T34"/>
      <c r="U34"/>
      <c r="V34"/>
      <c r="W34"/>
      <c r="X34"/>
      <c r="Y34"/>
      <c r="Z34"/>
      <c r="AA34"/>
      <c r="AB34"/>
      <c r="AC34"/>
      <c r="AD34"/>
      <c r="AE34"/>
      <c r="AF34"/>
      <c r="AG34"/>
      <c r="AH34"/>
      <c r="AI34"/>
      <c r="AJ34"/>
    </row>
    <row r="35" spans="1:36" s="28" customFormat="1" ht="27" customHeight="1" x14ac:dyDescent="0.35">
      <c r="A35"/>
      <c r="B35" s="102" t="s">
        <v>192</v>
      </c>
      <c r="C35" s="103"/>
      <c r="D35" s="103"/>
      <c r="E35" s="103"/>
      <c r="F35" s="104"/>
      <c r="G35" s="109"/>
      <c r="H35" s="110"/>
      <c r="I35" s="110"/>
      <c r="J35" s="110"/>
      <c r="K35" s="110"/>
      <c r="L35" s="110"/>
      <c r="M35" s="110"/>
      <c r="N35" s="110"/>
      <c r="O35" s="110"/>
      <c r="P35" s="110"/>
      <c r="Q35" s="110"/>
      <c r="R35" s="111"/>
      <c r="T35"/>
      <c r="U35"/>
      <c r="V35"/>
      <c r="W35"/>
      <c r="X35"/>
      <c r="Y35"/>
      <c r="Z35"/>
      <c r="AA35"/>
      <c r="AB35"/>
      <c r="AC35"/>
      <c r="AD35"/>
      <c r="AE35"/>
      <c r="AF35"/>
      <c r="AG35"/>
      <c r="AH35"/>
      <c r="AI35"/>
      <c r="AJ35"/>
    </row>
    <row r="36" spans="1:36" s="28" customFormat="1" ht="27" customHeight="1" x14ac:dyDescent="0.35">
      <c r="A36"/>
      <c r="B36" s="108" t="s">
        <v>187</v>
      </c>
      <c r="C36" s="108"/>
      <c r="D36" s="108"/>
      <c r="E36" s="108"/>
      <c r="F36" s="108"/>
      <c r="G36" s="109"/>
      <c r="H36" s="110"/>
      <c r="I36" s="110"/>
      <c r="J36" s="110"/>
      <c r="K36" s="110"/>
      <c r="L36" s="110"/>
      <c r="M36" s="110"/>
      <c r="N36" s="110"/>
      <c r="O36" s="110"/>
      <c r="P36" s="110"/>
      <c r="Q36" s="110"/>
      <c r="R36" s="111"/>
      <c r="T36"/>
      <c r="U36"/>
      <c r="V36"/>
      <c r="W36"/>
      <c r="X36"/>
      <c r="Y36"/>
      <c r="Z36"/>
      <c r="AA36"/>
      <c r="AB36"/>
      <c r="AC36"/>
      <c r="AD36"/>
      <c r="AE36"/>
      <c r="AF36"/>
      <c r="AG36"/>
      <c r="AH36"/>
      <c r="AI36"/>
      <c r="AJ36"/>
    </row>
    <row r="37" spans="1:36" s="28" customFormat="1" ht="27" customHeight="1" x14ac:dyDescent="0.35">
      <c r="A37"/>
      <c r="B37" s="108" t="s">
        <v>193</v>
      </c>
      <c r="C37" s="108"/>
      <c r="D37" s="108"/>
      <c r="E37" s="108"/>
      <c r="F37" s="108"/>
      <c r="G37" s="109"/>
      <c r="H37" s="110"/>
      <c r="I37" s="110"/>
      <c r="J37" s="110"/>
      <c r="K37" s="110"/>
      <c r="L37" s="110"/>
      <c r="M37" s="110"/>
      <c r="N37" s="110"/>
      <c r="O37" s="110"/>
      <c r="P37" s="110"/>
      <c r="Q37" s="110"/>
      <c r="R37" s="111"/>
      <c r="T37"/>
      <c r="U37"/>
      <c r="V37"/>
      <c r="W37"/>
      <c r="X37"/>
      <c r="Y37"/>
      <c r="Z37"/>
      <c r="AA37"/>
      <c r="AB37"/>
      <c r="AC37"/>
      <c r="AD37"/>
      <c r="AE37"/>
      <c r="AF37"/>
      <c r="AG37"/>
      <c r="AH37"/>
      <c r="AI37"/>
      <c r="AJ37"/>
    </row>
    <row r="38" spans="1:36" s="28" customFormat="1" ht="27" customHeight="1" x14ac:dyDescent="0.35">
      <c r="A38"/>
      <c r="B38" s="108" t="s">
        <v>194</v>
      </c>
      <c r="C38" s="108"/>
      <c r="D38" s="108"/>
      <c r="E38" s="108"/>
      <c r="F38" s="108"/>
      <c r="G38" s="109"/>
      <c r="H38" s="110"/>
      <c r="I38" s="110"/>
      <c r="J38" s="110"/>
      <c r="K38" s="110"/>
      <c r="L38" s="110"/>
      <c r="M38" s="110"/>
      <c r="N38" s="110"/>
      <c r="O38" s="110"/>
      <c r="P38" s="110"/>
      <c r="Q38" s="110"/>
      <c r="R38" s="111"/>
      <c r="T38"/>
      <c r="U38"/>
      <c r="V38"/>
      <c r="W38"/>
      <c r="X38"/>
      <c r="Y38"/>
      <c r="Z38"/>
      <c r="AA38"/>
      <c r="AB38"/>
      <c r="AC38"/>
      <c r="AD38"/>
      <c r="AE38"/>
      <c r="AF38"/>
      <c r="AG38"/>
      <c r="AH38"/>
      <c r="AI38"/>
      <c r="AJ38"/>
    </row>
    <row r="39" spans="1:36" s="28" customFormat="1" ht="27" customHeight="1" x14ac:dyDescent="0.35">
      <c r="A39"/>
      <c r="B39" s="108" t="s">
        <v>143</v>
      </c>
      <c r="C39" s="108"/>
      <c r="D39" s="108"/>
      <c r="E39" s="108"/>
      <c r="F39" s="108"/>
      <c r="G39" s="109"/>
      <c r="H39" s="110"/>
      <c r="I39" s="110"/>
      <c r="J39" s="110"/>
      <c r="K39" s="110"/>
      <c r="L39" s="110"/>
      <c r="M39" s="110"/>
      <c r="N39" s="110"/>
      <c r="O39" s="110"/>
      <c r="P39" s="110"/>
      <c r="Q39" s="110"/>
      <c r="R39" s="111"/>
      <c r="T39"/>
      <c r="U39"/>
      <c r="V39"/>
      <c r="W39"/>
      <c r="X39"/>
      <c r="Y39"/>
      <c r="Z39"/>
      <c r="AA39"/>
      <c r="AB39"/>
      <c r="AC39"/>
      <c r="AD39"/>
      <c r="AE39"/>
      <c r="AF39"/>
      <c r="AG39"/>
      <c r="AH39"/>
      <c r="AI39"/>
      <c r="AJ39"/>
    </row>
    <row r="40" spans="1:36" s="28" customFormat="1" ht="27" customHeight="1" x14ac:dyDescent="0.35">
      <c r="A40"/>
      <c r="B40" s="102" t="s">
        <v>189</v>
      </c>
      <c r="C40" s="103"/>
      <c r="D40" s="103"/>
      <c r="E40" s="103"/>
      <c r="F40" s="104"/>
      <c r="G40" s="109"/>
      <c r="H40" s="110"/>
      <c r="I40" s="110"/>
      <c r="J40" s="110"/>
      <c r="K40" s="110"/>
      <c r="L40" s="110"/>
      <c r="M40" s="110"/>
      <c r="N40" s="110"/>
      <c r="O40" s="110"/>
      <c r="P40" s="110"/>
      <c r="Q40" s="110"/>
      <c r="R40" s="111"/>
      <c r="T40"/>
      <c r="U40"/>
      <c r="V40"/>
      <c r="W40"/>
      <c r="X40"/>
      <c r="Y40"/>
      <c r="Z40"/>
      <c r="AA40"/>
      <c r="AB40"/>
      <c r="AC40"/>
      <c r="AD40"/>
      <c r="AE40"/>
      <c r="AF40"/>
      <c r="AG40"/>
      <c r="AH40"/>
      <c r="AI40"/>
      <c r="AJ40"/>
    </row>
    <row r="41" spans="1:36" s="28" customFormat="1" ht="27" customHeight="1" x14ac:dyDescent="0.35">
      <c r="A41"/>
      <c r="B41" s="108" t="s">
        <v>183</v>
      </c>
      <c r="C41" s="108"/>
      <c r="D41" s="108"/>
      <c r="E41" s="108"/>
      <c r="F41" s="108"/>
      <c r="G41" s="109"/>
      <c r="H41" s="110"/>
      <c r="I41" s="110"/>
      <c r="J41" s="110"/>
      <c r="K41" s="110"/>
      <c r="L41" s="110"/>
      <c r="M41" s="110"/>
      <c r="N41" s="110"/>
      <c r="O41" s="110"/>
      <c r="P41" s="110"/>
      <c r="Q41" s="110"/>
      <c r="R41" s="111"/>
      <c r="T41"/>
      <c r="U41"/>
      <c r="V41"/>
      <c r="W41"/>
      <c r="X41"/>
      <c r="Y41"/>
      <c r="Z41"/>
      <c r="AA41"/>
      <c r="AB41"/>
      <c r="AC41"/>
      <c r="AD41"/>
      <c r="AE41"/>
      <c r="AF41"/>
      <c r="AG41"/>
      <c r="AH41"/>
      <c r="AI41"/>
      <c r="AJ41"/>
    </row>
    <row r="42" spans="1:36" s="28" customFormat="1" ht="27" customHeight="1" x14ac:dyDescent="0.35">
      <c r="A42"/>
      <c r="B42" s="108" t="s">
        <v>184</v>
      </c>
      <c r="C42" s="108"/>
      <c r="D42" s="108"/>
      <c r="E42" s="108"/>
      <c r="F42" s="108"/>
      <c r="G42" s="109"/>
      <c r="H42" s="110"/>
      <c r="I42" s="110"/>
      <c r="J42" s="110"/>
      <c r="K42" s="110"/>
      <c r="L42" s="110"/>
      <c r="M42" s="110"/>
      <c r="N42" s="110"/>
      <c r="O42" s="110"/>
      <c r="P42" s="110"/>
      <c r="Q42" s="110"/>
      <c r="R42" s="111"/>
      <c r="T42"/>
      <c r="U42"/>
      <c r="V42"/>
      <c r="W42"/>
      <c r="X42"/>
      <c r="Y42"/>
      <c r="Z42"/>
      <c r="AA42"/>
      <c r="AB42"/>
      <c r="AC42"/>
      <c r="AD42"/>
      <c r="AE42"/>
      <c r="AF42"/>
      <c r="AG42"/>
      <c r="AH42"/>
      <c r="AI42"/>
      <c r="AJ42"/>
    </row>
    <row r="43" spans="1:36" s="28" customFormat="1" ht="27" customHeight="1" x14ac:dyDescent="0.35">
      <c r="A43"/>
      <c r="B43" s="108" t="s">
        <v>185</v>
      </c>
      <c r="C43" s="108"/>
      <c r="D43" s="108"/>
      <c r="E43" s="108"/>
      <c r="F43" s="108"/>
      <c r="G43" s="109"/>
      <c r="H43" s="110"/>
      <c r="I43" s="110"/>
      <c r="J43" s="110"/>
      <c r="K43" s="110"/>
      <c r="L43" s="110"/>
      <c r="M43" s="110"/>
      <c r="N43" s="110"/>
      <c r="O43" s="110"/>
      <c r="P43" s="110"/>
      <c r="Q43" s="110"/>
      <c r="R43" s="111"/>
      <c r="T43"/>
      <c r="U43"/>
      <c r="V43"/>
      <c r="W43"/>
      <c r="X43"/>
      <c r="Y43"/>
      <c r="Z43"/>
      <c r="AA43"/>
      <c r="AB43"/>
      <c r="AC43"/>
      <c r="AD43"/>
      <c r="AE43"/>
      <c r="AF43"/>
      <c r="AG43"/>
      <c r="AH43"/>
      <c r="AI43"/>
      <c r="AJ43"/>
    </row>
    <row r="44" spans="1:36" s="28" customFormat="1" ht="27" customHeight="1" x14ac:dyDescent="0.35">
      <c r="A44"/>
      <c r="B44" s="108" t="s">
        <v>186</v>
      </c>
      <c r="C44" s="108"/>
      <c r="D44" s="108"/>
      <c r="E44" s="108"/>
      <c r="F44" s="108"/>
      <c r="G44" s="109"/>
      <c r="H44" s="110"/>
      <c r="I44" s="110"/>
      <c r="J44" s="110"/>
      <c r="K44" s="110"/>
      <c r="L44" s="110"/>
      <c r="M44" s="110"/>
      <c r="N44" s="110"/>
      <c r="O44" s="110"/>
      <c r="P44" s="110"/>
      <c r="Q44" s="110"/>
      <c r="R44" s="111"/>
      <c r="T44"/>
      <c r="U44"/>
      <c r="V44"/>
      <c r="W44"/>
      <c r="X44"/>
      <c r="Y44"/>
      <c r="Z44"/>
      <c r="AA44"/>
      <c r="AB44"/>
      <c r="AC44"/>
      <c r="AD44"/>
      <c r="AE44"/>
      <c r="AF44"/>
      <c r="AG44"/>
      <c r="AH44"/>
      <c r="AI44"/>
      <c r="AJ44"/>
    </row>
    <row r="45" spans="1:36" s="28" customFormat="1" ht="27" customHeight="1" x14ac:dyDescent="0.35">
      <c r="A45"/>
      <c r="B45" s="102" t="s">
        <v>190</v>
      </c>
      <c r="C45" s="103"/>
      <c r="D45" s="103"/>
      <c r="E45" s="103"/>
      <c r="F45" s="104"/>
      <c r="G45" s="109"/>
      <c r="H45" s="110"/>
      <c r="I45" s="110"/>
      <c r="J45" s="110"/>
      <c r="K45" s="110"/>
      <c r="L45" s="110"/>
      <c r="M45" s="110"/>
      <c r="N45" s="110"/>
      <c r="O45" s="110"/>
      <c r="P45" s="110"/>
      <c r="Q45" s="110"/>
      <c r="R45" s="111"/>
      <c r="T45"/>
      <c r="U45"/>
      <c r="V45"/>
      <c r="W45"/>
      <c r="X45"/>
      <c r="Y45"/>
      <c r="Z45"/>
      <c r="AA45"/>
      <c r="AB45"/>
      <c r="AC45"/>
      <c r="AD45"/>
      <c r="AE45"/>
      <c r="AF45"/>
      <c r="AG45"/>
      <c r="AH45"/>
      <c r="AI45"/>
      <c r="AJ45"/>
    </row>
    <row r="46" spans="1:36" s="28" customFormat="1" ht="27" customHeight="1" x14ac:dyDescent="0.35">
      <c r="A46"/>
      <c r="B46" s="115"/>
      <c r="C46" s="115"/>
      <c r="D46" s="115"/>
      <c r="E46" s="115"/>
      <c r="F46" s="115"/>
      <c r="G46" s="115"/>
      <c r="H46" s="115"/>
      <c r="I46" s="115"/>
      <c r="J46" s="115"/>
      <c r="K46" s="115"/>
      <c r="L46" s="115"/>
      <c r="M46" s="115"/>
      <c r="N46" s="115"/>
      <c r="O46" s="115"/>
      <c r="P46" s="115"/>
      <c r="Q46" s="115"/>
      <c r="R46" s="115"/>
      <c r="T46"/>
      <c r="U46"/>
      <c r="V46"/>
      <c r="W46"/>
      <c r="X46"/>
      <c r="Y46"/>
      <c r="Z46"/>
      <c r="AA46"/>
      <c r="AB46"/>
      <c r="AC46"/>
      <c r="AD46"/>
      <c r="AE46"/>
      <c r="AF46"/>
      <c r="AG46"/>
      <c r="AH46"/>
      <c r="AI46"/>
      <c r="AJ46"/>
    </row>
    <row r="47" spans="1:36" s="28" customFormat="1" ht="40.5" customHeight="1" x14ac:dyDescent="0.35">
      <c r="A47"/>
      <c r="B47" s="112" t="s">
        <v>211</v>
      </c>
      <c r="C47" s="113"/>
      <c r="D47" s="113"/>
      <c r="E47" s="113"/>
      <c r="F47" s="113"/>
      <c r="G47" s="113"/>
      <c r="H47" s="113"/>
      <c r="I47" s="113"/>
      <c r="J47" s="113"/>
      <c r="K47" s="113"/>
      <c r="L47" s="113"/>
      <c r="M47" s="113"/>
      <c r="N47" s="113"/>
      <c r="O47" s="113"/>
      <c r="P47" s="113"/>
      <c r="Q47" s="113"/>
      <c r="R47" s="114"/>
      <c r="T47"/>
      <c r="U47"/>
      <c r="V47"/>
      <c r="W47"/>
      <c r="X47"/>
      <c r="Y47"/>
      <c r="Z47"/>
      <c r="AA47"/>
      <c r="AB47"/>
      <c r="AC47"/>
      <c r="AD47"/>
      <c r="AE47"/>
      <c r="AF47"/>
      <c r="AG47"/>
      <c r="AH47"/>
      <c r="AI47"/>
      <c r="AJ47"/>
    </row>
    <row r="48" spans="1:36" s="28" customFormat="1" ht="60" customHeight="1" x14ac:dyDescent="0.35">
      <c r="A48"/>
      <c r="B48" s="102" t="s">
        <v>195</v>
      </c>
      <c r="C48" s="103"/>
      <c r="D48" s="103"/>
      <c r="E48" s="103"/>
      <c r="F48" s="104"/>
      <c r="G48" s="105" t="str">
        <f>CONCATENATE('1. Identification'!G15)</f>
        <v/>
      </c>
      <c r="H48" s="106"/>
      <c r="I48" s="106"/>
      <c r="J48" s="106"/>
      <c r="K48" s="106"/>
      <c r="L48" s="106"/>
      <c r="M48" s="106"/>
      <c r="N48" s="106"/>
      <c r="O48" s="106"/>
      <c r="P48" s="106"/>
      <c r="Q48" s="106"/>
      <c r="R48" s="107"/>
      <c r="T48"/>
      <c r="U48"/>
      <c r="V48"/>
      <c r="W48"/>
      <c r="X48"/>
      <c r="Y48"/>
      <c r="Z48"/>
      <c r="AA48"/>
      <c r="AB48"/>
      <c r="AC48"/>
      <c r="AD48"/>
      <c r="AE48"/>
      <c r="AF48"/>
      <c r="AG48"/>
      <c r="AH48"/>
      <c r="AI48"/>
      <c r="AJ48"/>
    </row>
    <row r="49" spans="1:36" s="28" customFormat="1" ht="27" customHeight="1" x14ac:dyDescent="0.35">
      <c r="A49"/>
      <c r="B49" s="102" t="s">
        <v>199</v>
      </c>
      <c r="C49" s="103"/>
      <c r="D49" s="103"/>
      <c r="E49" s="103"/>
      <c r="F49" s="104"/>
      <c r="G49" s="109"/>
      <c r="H49" s="110"/>
      <c r="I49" s="110"/>
      <c r="J49" s="110"/>
      <c r="K49" s="110"/>
      <c r="L49" s="110"/>
      <c r="M49" s="110"/>
      <c r="N49" s="110"/>
      <c r="O49" s="110"/>
      <c r="P49" s="110"/>
      <c r="Q49" s="110"/>
      <c r="R49" s="111"/>
      <c r="T49"/>
      <c r="U49"/>
      <c r="V49"/>
      <c r="W49"/>
      <c r="X49"/>
      <c r="Y49"/>
      <c r="Z49"/>
      <c r="AA49"/>
      <c r="AB49"/>
      <c r="AC49"/>
      <c r="AD49"/>
      <c r="AE49"/>
      <c r="AF49"/>
      <c r="AG49"/>
      <c r="AH49"/>
      <c r="AI49"/>
      <c r="AJ49"/>
    </row>
    <row r="50" spans="1:36" s="28" customFormat="1" ht="27" customHeight="1" x14ac:dyDescent="0.35">
      <c r="A50"/>
      <c r="B50" s="102" t="s">
        <v>192</v>
      </c>
      <c r="C50" s="103"/>
      <c r="D50" s="103"/>
      <c r="E50" s="103"/>
      <c r="F50" s="104"/>
      <c r="G50" s="109"/>
      <c r="H50" s="110"/>
      <c r="I50" s="110"/>
      <c r="J50" s="110"/>
      <c r="K50" s="110"/>
      <c r="L50" s="110"/>
      <c r="M50" s="110"/>
      <c r="N50" s="110"/>
      <c r="O50" s="110"/>
      <c r="P50" s="110"/>
      <c r="Q50" s="110"/>
      <c r="R50" s="111"/>
      <c r="T50"/>
      <c r="U50"/>
      <c r="V50"/>
      <c r="W50"/>
      <c r="X50"/>
      <c r="Y50"/>
      <c r="Z50"/>
      <c r="AA50"/>
      <c r="AB50"/>
      <c r="AC50"/>
      <c r="AD50"/>
      <c r="AE50"/>
      <c r="AF50"/>
      <c r="AG50"/>
      <c r="AH50"/>
      <c r="AI50"/>
      <c r="AJ50"/>
    </row>
    <row r="51" spans="1:36" s="28" customFormat="1" ht="27" customHeight="1" x14ac:dyDescent="0.35">
      <c r="A51"/>
      <c r="B51" s="108" t="s">
        <v>187</v>
      </c>
      <c r="C51" s="108"/>
      <c r="D51" s="108"/>
      <c r="E51" s="108"/>
      <c r="F51" s="108"/>
      <c r="G51" s="109"/>
      <c r="H51" s="110"/>
      <c r="I51" s="110"/>
      <c r="J51" s="110"/>
      <c r="K51" s="110"/>
      <c r="L51" s="110"/>
      <c r="M51" s="110"/>
      <c r="N51" s="110"/>
      <c r="O51" s="110"/>
      <c r="P51" s="110"/>
      <c r="Q51" s="110"/>
      <c r="R51" s="111"/>
      <c r="T51"/>
      <c r="U51"/>
      <c r="V51"/>
      <c r="W51"/>
      <c r="X51"/>
      <c r="Y51"/>
      <c r="Z51"/>
      <c r="AA51"/>
      <c r="AB51"/>
      <c r="AC51"/>
      <c r="AD51"/>
      <c r="AE51"/>
      <c r="AF51"/>
      <c r="AG51"/>
      <c r="AH51"/>
      <c r="AI51"/>
      <c r="AJ51"/>
    </row>
    <row r="52" spans="1:36" s="28" customFormat="1" ht="27" customHeight="1" x14ac:dyDescent="0.35">
      <c r="A52"/>
      <c r="B52" s="108" t="s">
        <v>194</v>
      </c>
      <c r="C52" s="108"/>
      <c r="D52" s="108"/>
      <c r="E52" s="108"/>
      <c r="F52" s="108"/>
      <c r="G52" s="109"/>
      <c r="H52" s="110"/>
      <c r="I52" s="110"/>
      <c r="J52" s="110"/>
      <c r="K52" s="110"/>
      <c r="L52" s="110"/>
      <c r="M52" s="110"/>
      <c r="N52" s="110"/>
      <c r="O52" s="110"/>
      <c r="P52" s="110"/>
      <c r="Q52" s="110"/>
      <c r="R52" s="111"/>
      <c r="T52"/>
      <c r="U52"/>
      <c r="V52"/>
      <c r="W52"/>
      <c r="X52"/>
      <c r="Y52"/>
      <c r="Z52"/>
      <c r="AA52"/>
      <c r="AB52"/>
      <c r="AC52"/>
      <c r="AD52"/>
      <c r="AE52"/>
      <c r="AF52"/>
      <c r="AG52"/>
      <c r="AH52"/>
      <c r="AI52"/>
      <c r="AJ52"/>
    </row>
    <row r="53" spans="1:36" s="28" customFormat="1" ht="27" customHeight="1" x14ac:dyDescent="0.35">
      <c r="A53"/>
      <c r="B53" s="108" t="s">
        <v>143</v>
      </c>
      <c r="C53" s="108"/>
      <c r="D53" s="108"/>
      <c r="E53" s="108"/>
      <c r="F53" s="108"/>
      <c r="G53" s="109"/>
      <c r="H53" s="110"/>
      <c r="I53" s="110"/>
      <c r="J53" s="110"/>
      <c r="K53" s="110"/>
      <c r="L53" s="110"/>
      <c r="M53" s="110"/>
      <c r="N53" s="110"/>
      <c r="O53" s="110"/>
      <c r="P53" s="110"/>
      <c r="Q53" s="110"/>
      <c r="R53" s="111"/>
      <c r="T53"/>
      <c r="U53"/>
      <c r="V53"/>
      <c r="W53"/>
      <c r="X53"/>
      <c r="Y53"/>
      <c r="Z53"/>
      <c r="AA53"/>
      <c r="AB53"/>
      <c r="AC53"/>
      <c r="AD53"/>
      <c r="AE53"/>
      <c r="AF53"/>
      <c r="AG53"/>
      <c r="AH53"/>
      <c r="AI53"/>
      <c r="AJ53"/>
    </row>
    <row r="54" spans="1:36" s="28" customFormat="1" ht="27" customHeight="1" x14ac:dyDescent="0.35">
      <c r="A54"/>
      <c r="B54" s="102" t="s">
        <v>189</v>
      </c>
      <c r="C54" s="103"/>
      <c r="D54" s="103"/>
      <c r="E54" s="103"/>
      <c r="F54" s="104"/>
      <c r="G54" s="109"/>
      <c r="H54" s="110"/>
      <c r="I54" s="110"/>
      <c r="J54" s="110"/>
      <c r="K54" s="110"/>
      <c r="L54" s="110"/>
      <c r="M54" s="110"/>
      <c r="N54" s="110"/>
      <c r="O54" s="110"/>
      <c r="P54" s="110"/>
      <c r="Q54" s="110"/>
      <c r="R54" s="111"/>
      <c r="T54"/>
      <c r="U54"/>
      <c r="V54"/>
      <c r="W54"/>
      <c r="X54"/>
      <c r="Y54"/>
      <c r="Z54"/>
      <c r="AA54"/>
      <c r="AB54"/>
      <c r="AC54"/>
      <c r="AD54"/>
      <c r="AE54"/>
      <c r="AF54"/>
      <c r="AG54"/>
      <c r="AH54"/>
      <c r="AI54"/>
      <c r="AJ54"/>
    </row>
    <row r="55" spans="1:36" s="28" customFormat="1" ht="27" customHeight="1" x14ac:dyDescent="0.35">
      <c r="A55"/>
      <c r="B55" s="108" t="s">
        <v>183</v>
      </c>
      <c r="C55" s="108"/>
      <c r="D55" s="108"/>
      <c r="E55" s="108"/>
      <c r="F55" s="108"/>
      <c r="G55" s="109"/>
      <c r="H55" s="110"/>
      <c r="I55" s="110"/>
      <c r="J55" s="110"/>
      <c r="K55" s="110"/>
      <c r="L55" s="110"/>
      <c r="M55" s="110"/>
      <c r="N55" s="110"/>
      <c r="O55" s="110"/>
      <c r="P55" s="110"/>
      <c r="Q55" s="110"/>
      <c r="R55" s="111"/>
      <c r="T55"/>
      <c r="U55"/>
      <c r="V55"/>
      <c r="W55"/>
      <c r="X55"/>
      <c r="Y55"/>
      <c r="Z55"/>
      <c r="AA55"/>
      <c r="AB55"/>
      <c r="AC55"/>
      <c r="AD55"/>
      <c r="AE55"/>
      <c r="AF55"/>
      <c r="AG55"/>
      <c r="AH55"/>
      <c r="AI55"/>
      <c r="AJ55"/>
    </row>
    <row r="56" spans="1:36" s="28" customFormat="1" ht="27" customHeight="1" x14ac:dyDescent="0.35">
      <c r="A56"/>
      <c r="B56" s="108" t="s">
        <v>200</v>
      </c>
      <c r="C56" s="108"/>
      <c r="D56" s="108"/>
      <c r="E56" s="108"/>
      <c r="F56" s="108"/>
      <c r="G56" s="109"/>
      <c r="H56" s="110"/>
      <c r="I56" s="110"/>
      <c r="J56" s="110"/>
      <c r="K56" s="110"/>
      <c r="L56" s="110"/>
      <c r="M56" s="110"/>
      <c r="N56" s="110"/>
      <c r="O56" s="110"/>
      <c r="P56" s="110"/>
      <c r="Q56" s="110"/>
      <c r="R56" s="111"/>
      <c r="T56"/>
      <c r="U56"/>
      <c r="V56"/>
      <c r="W56"/>
      <c r="X56"/>
      <c r="Y56"/>
      <c r="Z56"/>
      <c r="AA56"/>
      <c r="AB56"/>
      <c r="AC56"/>
      <c r="AD56"/>
      <c r="AE56"/>
      <c r="AF56"/>
      <c r="AG56"/>
      <c r="AH56"/>
      <c r="AI56"/>
      <c r="AJ56"/>
    </row>
    <row r="57" spans="1:36" s="28" customFormat="1" ht="27" customHeight="1" x14ac:dyDescent="0.35">
      <c r="A57"/>
      <c r="B57" s="108" t="s">
        <v>201</v>
      </c>
      <c r="C57" s="108"/>
      <c r="D57" s="108"/>
      <c r="E57" s="108"/>
      <c r="F57" s="108"/>
      <c r="G57" s="109"/>
      <c r="H57" s="110"/>
      <c r="I57" s="110"/>
      <c r="J57" s="110"/>
      <c r="K57" s="110"/>
      <c r="L57" s="110"/>
      <c r="M57" s="110"/>
      <c r="N57" s="110"/>
      <c r="O57" s="110"/>
      <c r="P57" s="110"/>
      <c r="Q57" s="110"/>
      <c r="R57" s="111"/>
      <c r="T57"/>
      <c r="U57"/>
      <c r="V57"/>
      <c r="W57"/>
      <c r="X57"/>
      <c r="Y57"/>
      <c r="Z57"/>
      <c r="AA57"/>
      <c r="AB57"/>
      <c r="AC57"/>
      <c r="AD57"/>
      <c r="AE57"/>
      <c r="AF57"/>
      <c r="AG57"/>
      <c r="AH57"/>
      <c r="AI57"/>
      <c r="AJ57"/>
    </row>
    <row r="58" spans="1:36" s="28" customFormat="1" ht="27" customHeight="1" x14ac:dyDescent="0.35">
      <c r="A58"/>
      <c r="B58" s="10"/>
      <c r="C58" s="10"/>
      <c r="D58" s="10"/>
      <c r="E58" s="10"/>
      <c r="F58" s="10"/>
      <c r="G58" s="92"/>
      <c r="H58" s="92"/>
      <c r="I58" s="92"/>
      <c r="J58" s="92"/>
      <c r="K58" s="92"/>
      <c r="L58" s="92"/>
      <c r="M58" s="92"/>
      <c r="N58" s="92"/>
      <c r="O58" s="92"/>
      <c r="P58" s="92"/>
      <c r="Q58" s="92"/>
      <c r="R58" s="92"/>
      <c r="T58"/>
      <c r="U58"/>
      <c r="V58"/>
      <c r="W58"/>
      <c r="X58"/>
      <c r="Y58"/>
      <c r="Z58"/>
      <c r="AA58"/>
      <c r="AB58"/>
      <c r="AC58"/>
      <c r="AD58"/>
      <c r="AE58"/>
      <c r="AF58"/>
      <c r="AG58"/>
      <c r="AH58"/>
      <c r="AI58"/>
      <c r="AJ58"/>
    </row>
    <row r="59" spans="1:36" s="28" customFormat="1" ht="38.25" customHeight="1" x14ac:dyDescent="0.35">
      <c r="A59"/>
      <c r="B59" s="112" t="s">
        <v>212</v>
      </c>
      <c r="C59" s="113"/>
      <c r="D59" s="113"/>
      <c r="E59" s="113"/>
      <c r="F59" s="113"/>
      <c r="G59" s="113"/>
      <c r="H59" s="113"/>
      <c r="I59" s="113"/>
      <c r="J59" s="113"/>
      <c r="K59" s="113"/>
      <c r="L59" s="113"/>
      <c r="M59" s="113"/>
      <c r="N59" s="113"/>
      <c r="O59" s="113"/>
      <c r="P59" s="113"/>
      <c r="Q59" s="113"/>
      <c r="R59" s="114"/>
      <c r="T59"/>
      <c r="U59"/>
      <c r="V59"/>
      <c r="W59"/>
      <c r="X59"/>
      <c r="Y59"/>
      <c r="Z59"/>
      <c r="AA59"/>
      <c r="AB59"/>
      <c r="AC59"/>
      <c r="AD59"/>
      <c r="AE59"/>
      <c r="AF59"/>
      <c r="AG59"/>
      <c r="AH59"/>
      <c r="AI59"/>
      <c r="AJ59"/>
    </row>
    <row r="60" spans="1:36" s="28" customFormat="1" ht="63.75" customHeight="1" x14ac:dyDescent="0.35">
      <c r="A60"/>
      <c r="B60" s="102" t="s">
        <v>195</v>
      </c>
      <c r="C60" s="103"/>
      <c r="D60" s="103"/>
      <c r="E60" s="103"/>
      <c r="F60" s="104"/>
      <c r="G60" s="105" t="str">
        <f>CONCATENATE('1. Identification'!G15)</f>
        <v/>
      </c>
      <c r="H60" s="106"/>
      <c r="I60" s="106"/>
      <c r="J60" s="106"/>
      <c r="K60" s="106"/>
      <c r="L60" s="106"/>
      <c r="M60" s="106"/>
      <c r="N60" s="106"/>
      <c r="O60" s="106"/>
      <c r="P60" s="106"/>
      <c r="Q60" s="106"/>
      <c r="R60" s="107"/>
      <c r="T60"/>
      <c r="U60"/>
      <c r="V60"/>
      <c r="W60"/>
      <c r="X60"/>
      <c r="Y60"/>
      <c r="Z60"/>
      <c r="AA60"/>
      <c r="AB60"/>
      <c r="AC60"/>
      <c r="AD60"/>
      <c r="AE60"/>
      <c r="AF60"/>
      <c r="AG60"/>
      <c r="AH60"/>
      <c r="AI60"/>
      <c r="AJ60"/>
    </row>
    <row r="61" spans="1:36" s="28" customFormat="1" ht="27" customHeight="1" x14ac:dyDescent="0.35">
      <c r="A61"/>
      <c r="B61" s="102" t="s">
        <v>199</v>
      </c>
      <c r="C61" s="103"/>
      <c r="D61" s="103"/>
      <c r="E61" s="103"/>
      <c r="F61" s="104"/>
      <c r="G61" s="109"/>
      <c r="H61" s="110"/>
      <c r="I61" s="110"/>
      <c r="J61" s="110"/>
      <c r="K61" s="110"/>
      <c r="L61" s="110"/>
      <c r="M61" s="110"/>
      <c r="N61" s="110"/>
      <c r="O61" s="110"/>
      <c r="P61" s="110"/>
      <c r="Q61" s="110"/>
      <c r="R61" s="111"/>
      <c r="T61"/>
      <c r="U61"/>
      <c r="V61"/>
      <c r="W61"/>
      <c r="X61"/>
      <c r="Y61"/>
      <c r="Z61"/>
      <c r="AA61"/>
      <c r="AB61"/>
      <c r="AC61"/>
      <c r="AD61"/>
      <c r="AE61"/>
      <c r="AF61"/>
      <c r="AG61"/>
      <c r="AH61"/>
      <c r="AI61"/>
      <c r="AJ61"/>
    </row>
    <row r="62" spans="1:36" s="28" customFormat="1" ht="27" customHeight="1" x14ac:dyDescent="0.35">
      <c r="A62"/>
      <c r="B62" s="102" t="s">
        <v>192</v>
      </c>
      <c r="C62" s="103"/>
      <c r="D62" s="103"/>
      <c r="E62" s="103"/>
      <c r="F62" s="104"/>
      <c r="G62" s="109"/>
      <c r="H62" s="110"/>
      <c r="I62" s="110"/>
      <c r="J62" s="110"/>
      <c r="K62" s="110"/>
      <c r="L62" s="110"/>
      <c r="M62" s="110"/>
      <c r="N62" s="110"/>
      <c r="O62" s="110"/>
      <c r="P62" s="110"/>
      <c r="Q62" s="110"/>
      <c r="R62" s="111"/>
      <c r="T62"/>
      <c r="U62"/>
      <c r="V62"/>
      <c r="W62"/>
      <c r="X62"/>
      <c r="Y62"/>
      <c r="Z62"/>
      <c r="AA62"/>
      <c r="AB62"/>
      <c r="AC62"/>
      <c r="AD62"/>
      <c r="AE62"/>
      <c r="AF62"/>
      <c r="AG62"/>
      <c r="AH62"/>
      <c r="AI62"/>
      <c r="AJ62"/>
    </row>
    <row r="63" spans="1:36" s="28" customFormat="1" ht="27" customHeight="1" x14ac:dyDescent="0.35">
      <c r="A63"/>
      <c r="B63" s="108" t="s">
        <v>187</v>
      </c>
      <c r="C63" s="108"/>
      <c r="D63" s="108"/>
      <c r="E63" s="108"/>
      <c r="F63" s="108"/>
      <c r="G63" s="109"/>
      <c r="H63" s="110"/>
      <c r="I63" s="110"/>
      <c r="J63" s="110"/>
      <c r="K63" s="110"/>
      <c r="L63" s="110"/>
      <c r="M63" s="110"/>
      <c r="N63" s="110"/>
      <c r="O63" s="110"/>
      <c r="P63" s="110"/>
      <c r="Q63" s="110"/>
      <c r="R63" s="111"/>
      <c r="T63"/>
      <c r="U63"/>
      <c r="V63"/>
      <c r="W63"/>
      <c r="X63"/>
      <c r="Y63"/>
      <c r="Z63"/>
      <c r="AA63"/>
      <c r="AB63"/>
      <c r="AC63"/>
      <c r="AD63"/>
      <c r="AE63"/>
      <c r="AF63"/>
      <c r="AG63"/>
      <c r="AH63"/>
      <c r="AI63"/>
      <c r="AJ63"/>
    </row>
    <row r="64" spans="1:36" s="28" customFormat="1" ht="27" customHeight="1" x14ac:dyDescent="0.35">
      <c r="A64"/>
      <c r="B64" s="108" t="s">
        <v>194</v>
      </c>
      <c r="C64" s="108"/>
      <c r="D64" s="108"/>
      <c r="E64" s="108"/>
      <c r="F64" s="108"/>
      <c r="G64" s="109"/>
      <c r="H64" s="110"/>
      <c r="I64" s="110"/>
      <c r="J64" s="110"/>
      <c r="K64" s="110"/>
      <c r="L64" s="110"/>
      <c r="M64" s="110"/>
      <c r="N64" s="110"/>
      <c r="O64" s="110"/>
      <c r="P64" s="110"/>
      <c r="Q64" s="110"/>
      <c r="R64" s="111"/>
      <c r="T64"/>
      <c r="U64"/>
      <c r="V64"/>
      <c r="W64"/>
      <c r="X64"/>
      <c r="Y64"/>
      <c r="Z64"/>
      <c r="AA64"/>
      <c r="AB64"/>
      <c r="AC64"/>
      <c r="AD64"/>
      <c r="AE64"/>
      <c r="AF64"/>
      <c r="AG64"/>
      <c r="AH64"/>
      <c r="AI64"/>
      <c r="AJ64"/>
    </row>
    <row r="65" spans="1:36" s="28" customFormat="1" ht="27" customHeight="1" x14ac:dyDescent="0.35">
      <c r="A65"/>
      <c r="B65" s="108" t="s">
        <v>143</v>
      </c>
      <c r="C65" s="108"/>
      <c r="D65" s="108"/>
      <c r="E65" s="108"/>
      <c r="F65" s="108"/>
      <c r="G65" s="109"/>
      <c r="H65" s="110"/>
      <c r="I65" s="110"/>
      <c r="J65" s="110"/>
      <c r="K65" s="110"/>
      <c r="L65" s="110"/>
      <c r="M65" s="110"/>
      <c r="N65" s="110"/>
      <c r="O65" s="110"/>
      <c r="P65" s="110"/>
      <c r="Q65" s="110"/>
      <c r="R65" s="111"/>
      <c r="T65"/>
      <c r="U65"/>
      <c r="V65"/>
      <c r="W65"/>
      <c r="X65"/>
      <c r="Y65"/>
      <c r="Z65"/>
      <c r="AA65"/>
      <c r="AB65"/>
      <c r="AC65"/>
      <c r="AD65"/>
      <c r="AE65"/>
      <c r="AF65"/>
      <c r="AG65"/>
      <c r="AH65"/>
      <c r="AI65"/>
      <c r="AJ65"/>
    </row>
    <row r="66" spans="1:36" s="28" customFormat="1" ht="27" customHeight="1" x14ac:dyDescent="0.35">
      <c r="A66"/>
      <c r="B66" s="102" t="s">
        <v>189</v>
      </c>
      <c r="C66" s="103"/>
      <c r="D66" s="103"/>
      <c r="E66" s="103"/>
      <c r="F66" s="104"/>
      <c r="G66" s="109"/>
      <c r="H66" s="110"/>
      <c r="I66" s="110"/>
      <c r="J66" s="110"/>
      <c r="K66" s="110"/>
      <c r="L66" s="110"/>
      <c r="M66" s="110"/>
      <c r="N66" s="110"/>
      <c r="O66" s="110"/>
      <c r="P66" s="110"/>
      <c r="Q66" s="110"/>
      <c r="R66" s="111"/>
      <c r="T66"/>
      <c r="U66"/>
      <c r="V66"/>
      <c r="W66"/>
      <c r="X66"/>
      <c r="Y66"/>
      <c r="Z66"/>
      <c r="AA66"/>
      <c r="AB66"/>
      <c r="AC66"/>
      <c r="AD66"/>
      <c r="AE66"/>
      <c r="AF66"/>
      <c r="AG66"/>
      <c r="AH66"/>
      <c r="AI66"/>
      <c r="AJ66"/>
    </row>
    <row r="67" spans="1:36" s="28" customFormat="1" ht="27" customHeight="1" x14ac:dyDescent="0.35">
      <c r="A67"/>
      <c r="B67" s="108" t="s">
        <v>183</v>
      </c>
      <c r="C67" s="108"/>
      <c r="D67" s="108"/>
      <c r="E67" s="108"/>
      <c r="F67" s="108"/>
      <c r="G67" s="109"/>
      <c r="H67" s="110"/>
      <c r="I67" s="110"/>
      <c r="J67" s="110"/>
      <c r="K67" s="110"/>
      <c r="L67" s="110"/>
      <c r="M67" s="110"/>
      <c r="N67" s="110"/>
      <c r="O67" s="110"/>
      <c r="P67" s="110"/>
      <c r="Q67" s="110"/>
      <c r="R67" s="111"/>
      <c r="T67"/>
      <c r="U67"/>
      <c r="V67"/>
      <c r="W67"/>
      <c r="X67"/>
      <c r="Y67"/>
      <c r="Z67"/>
      <c r="AA67"/>
      <c r="AB67"/>
      <c r="AC67"/>
      <c r="AD67"/>
      <c r="AE67"/>
      <c r="AF67"/>
      <c r="AG67"/>
      <c r="AH67"/>
      <c r="AI67"/>
      <c r="AJ67"/>
    </row>
    <row r="68" spans="1:36" s="28" customFormat="1" ht="27" customHeight="1" x14ac:dyDescent="0.35">
      <c r="A68"/>
      <c r="B68" s="108" t="s">
        <v>200</v>
      </c>
      <c r="C68" s="108"/>
      <c r="D68" s="108"/>
      <c r="E68" s="108"/>
      <c r="F68" s="108"/>
      <c r="G68" s="109"/>
      <c r="H68" s="110"/>
      <c r="I68" s="110"/>
      <c r="J68" s="110"/>
      <c r="K68" s="110"/>
      <c r="L68" s="110"/>
      <c r="M68" s="110"/>
      <c r="N68" s="110"/>
      <c r="O68" s="110"/>
      <c r="P68" s="110"/>
      <c r="Q68" s="110"/>
      <c r="R68" s="111"/>
      <c r="T68"/>
      <c r="U68"/>
      <c r="V68"/>
      <c r="W68"/>
      <c r="X68"/>
      <c r="Y68"/>
      <c r="Z68"/>
      <c r="AA68"/>
      <c r="AB68"/>
      <c r="AC68"/>
      <c r="AD68"/>
      <c r="AE68"/>
      <c r="AF68"/>
      <c r="AG68"/>
      <c r="AH68"/>
      <c r="AI68"/>
      <c r="AJ68"/>
    </row>
    <row r="69" spans="1:36" s="28" customFormat="1" ht="27" customHeight="1" x14ac:dyDescent="0.35">
      <c r="A69"/>
      <c r="B69" s="108" t="s">
        <v>201</v>
      </c>
      <c r="C69" s="108"/>
      <c r="D69" s="108"/>
      <c r="E69" s="108"/>
      <c r="F69" s="108"/>
      <c r="G69" s="109"/>
      <c r="H69" s="110"/>
      <c r="I69" s="110"/>
      <c r="J69" s="110"/>
      <c r="K69" s="110"/>
      <c r="L69" s="110"/>
      <c r="M69" s="110"/>
      <c r="N69" s="110"/>
      <c r="O69" s="110"/>
      <c r="P69" s="110"/>
      <c r="Q69" s="110"/>
      <c r="R69" s="111"/>
      <c r="T69"/>
      <c r="U69"/>
      <c r="V69"/>
      <c r="W69"/>
      <c r="X69"/>
      <c r="Y69"/>
      <c r="Z69"/>
      <c r="AA69"/>
      <c r="AB69"/>
      <c r="AC69"/>
      <c r="AD69"/>
      <c r="AE69"/>
      <c r="AF69"/>
      <c r="AG69"/>
      <c r="AH69"/>
      <c r="AI69"/>
      <c r="AJ69"/>
    </row>
    <row r="70" spans="1:36" s="28" customFormat="1" ht="27" customHeight="1" x14ac:dyDescent="0.35">
      <c r="A70"/>
      <c r="B70" s="91" t="s">
        <v>6</v>
      </c>
      <c r="C70" s="91" t="s">
        <v>7</v>
      </c>
      <c r="D70" s="8"/>
      <c r="E70" s="8"/>
      <c r="F70" s="8"/>
      <c r="G70" s="8"/>
      <c r="H70" s="8"/>
      <c r="I70" s="8"/>
      <c r="J70" s="8"/>
      <c r="K70" s="8"/>
      <c r="L70" s="8"/>
      <c r="M70" s="8"/>
      <c r="N70" s="8"/>
      <c r="O70" s="8"/>
      <c r="P70" s="8"/>
      <c r="Q70" s="8"/>
      <c r="R70" s="8"/>
      <c r="T70"/>
      <c r="U70"/>
      <c r="V70"/>
      <c r="W70"/>
      <c r="X70"/>
      <c r="Y70"/>
      <c r="Z70"/>
      <c r="AA70"/>
      <c r="AB70"/>
      <c r="AC70"/>
      <c r="AD70"/>
      <c r="AE70"/>
      <c r="AF70"/>
      <c r="AG70"/>
      <c r="AH70"/>
      <c r="AI70"/>
      <c r="AJ70"/>
    </row>
    <row r="71" spans="1:36" s="28" customFormat="1" ht="27" customHeight="1" x14ac:dyDescent="0.35">
      <c r="A71"/>
      <c r="B71" s="122" t="s">
        <v>202</v>
      </c>
      <c r="C71" s="122"/>
      <c r="D71" s="122"/>
      <c r="E71" s="122"/>
      <c r="F71" s="122"/>
      <c r="G71" s="8"/>
      <c r="H71" s="8"/>
      <c r="I71" s="8"/>
      <c r="J71" s="8"/>
      <c r="K71" s="8"/>
      <c r="L71" s="8"/>
      <c r="M71" s="8"/>
      <c r="N71" s="8"/>
      <c r="O71" s="8"/>
      <c r="P71" s="8"/>
      <c r="Q71" s="8"/>
      <c r="R71" s="8"/>
      <c r="T71"/>
      <c r="U71"/>
      <c r="V71"/>
      <c r="W71"/>
      <c r="X71"/>
      <c r="Y71"/>
      <c r="Z71"/>
      <c r="AA71"/>
      <c r="AB71"/>
      <c r="AC71"/>
      <c r="AD71"/>
      <c r="AE71"/>
      <c r="AF71"/>
      <c r="AG71"/>
      <c r="AH71"/>
      <c r="AI71"/>
      <c r="AJ71"/>
    </row>
    <row r="72" spans="1:36" s="28" customFormat="1" ht="27" customHeight="1" x14ac:dyDescent="0.35">
      <c r="A72"/>
      <c r="B72" s="130" t="s">
        <v>213</v>
      </c>
      <c r="C72" s="130"/>
      <c r="D72" s="130"/>
      <c r="E72" s="130"/>
      <c r="F72" s="56" t="s">
        <v>7</v>
      </c>
      <c r="G72" s="8"/>
      <c r="H72" s="8"/>
      <c r="I72" s="8"/>
      <c r="J72" s="8"/>
      <c r="K72" s="8"/>
      <c r="L72" s="8"/>
      <c r="M72" s="8"/>
      <c r="N72" s="8"/>
      <c r="O72" s="8"/>
      <c r="P72" s="8"/>
      <c r="Q72" s="8"/>
      <c r="R72" s="8"/>
      <c r="T72"/>
      <c r="U72"/>
      <c r="V72"/>
      <c r="W72"/>
      <c r="X72"/>
      <c r="Y72"/>
      <c r="Z72"/>
      <c r="AA72"/>
      <c r="AB72"/>
      <c r="AC72"/>
      <c r="AD72"/>
      <c r="AE72"/>
      <c r="AF72"/>
      <c r="AG72"/>
      <c r="AH72"/>
      <c r="AI72"/>
      <c r="AJ72"/>
    </row>
    <row r="73" spans="1:36" s="28" customFormat="1" ht="27" customHeight="1" x14ac:dyDescent="0.35">
      <c r="A73"/>
      <c r="B73" s="130" t="s">
        <v>214</v>
      </c>
      <c r="C73" s="130"/>
      <c r="D73" s="130"/>
      <c r="E73" s="130"/>
      <c r="F73" s="56" t="s">
        <v>7</v>
      </c>
      <c r="G73" s="8"/>
      <c r="H73" s="8"/>
      <c r="I73" s="8"/>
      <c r="J73" s="8"/>
      <c r="K73" s="8"/>
      <c r="L73" s="8"/>
      <c r="M73" s="8"/>
      <c r="N73" s="8"/>
      <c r="O73" s="8"/>
      <c r="P73" s="8"/>
      <c r="Q73" s="8"/>
      <c r="R73" s="8"/>
      <c r="T73"/>
      <c r="U73"/>
      <c r="V73"/>
      <c r="W73"/>
      <c r="X73"/>
      <c r="Y73"/>
      <c r="Z73"/>
      <c r="AA73"/>
      <c r="AB73"/>
      <c r="AC73"/>
      <c r="AD73"/>
      <c r="AE73"/>
      <c r="AF73"/>
      <c r="AG73"/>
      <c r="AH73"/>
      <c r="AI73"/>
      <c r="AJ73"/>
    </row>
    <row r="74" spans="1:36" s="28" customFormat="1" ht="27" customHeight="1" x14ac:dyDescent="0.35">
      <c r="A74"/>
      <c r="B74" s="130" t="s">
        <v>215</v>
      </c>
      <c r="C74" s="130"/>
      <c r="D74" s="130"/>
      <c r="E74" s="130"/>
      <c r="F74" s="56" t="s">
        <v>7</v>
      </c>
      <c r="G74" s="8"/>
      <c r="H74" s="8"/>
      <c r="I74" s="8"/>
      <c r="J74" s="8"/>
      <c r="K74" s="8"/>
      <c r="L74" s="8"/>
      <c r="M74" s="8"/>
      <c r="N74" s="8"/>
      <c r="O74" s="8"/>
      <c r="P74" s="8"/>
      <c r="Q74" s="8"/>
      <c r="R74" s="8"/>
      <c r="T74"/>
      <c r="U74"/>
      <c r="V74"/>
      <c r="W74"/>
      <c r="X74"/>
      <c r="Y74"/>
      <c r="Z74"/>
      <c r="AA74"/>
      <c r="AB74"/>
      <c r="AC74"/>
      <c r="AD74"/>
      <c r="AE74"/>
      <c r="AF74"/>
      <c r="AG74"/>
      <c r="AH74"/>
      <c r="AI74"/>
      <c r="AJ74"/>
    </row>
    <row r="75" spans="1:36" s="28" customFormat="1" ht="27" customHeight="1" x14ac:dyDescent="0.35">
      <c r="A75"/>
      <c r="B75" s="130" t="s">
        <v>206</v>
      </c>
      <c r="C75" s="130"/>
      <c r="D75" s="130"/>
      <c r="E75" s="130"/>
      <c r="F75" s="56" t="str">
        <f>IF(AND(F72="Yes",F73="Yes",F74="Yes"),"PASS","FAIL")</f>
        <v>FAIL</v>
      </c>
      <c r="G75" s="8"/>
      <c r="H75" s="8"/>
      <c r="I75" s="8"/>
      <c r="J75" s="8"/>
      <c r="K75" s="8"/>
      <c r="L75" s="8"/>
      <c r="M75" s="8"/>
      <c r="N75" s="8"/>
      <c r="O75" s="8"/>
      <c r="P75" s="8"/>
      <c r="Q75" s="8"/>
      <c r="R75" s="8"/>
      <c r="T75"/>
      <c r="U75"/>
      <c r="V75"/>
      <c r="W75"/>
      <c r="X75"/>
      <c r="Y75"/>
      <c r="Z75"/>
      <c r="AA75"/>
      <c r="AB75"/>
      <c r="AC75"/>
      <c r="AD75"/>
      <c r="AE75"/>
      <c r="AF75"/>
      <c r="AG75"/>
      <c r="AH75"/>
      <c r="AI75"/>
      <c r="AJ75"/>
    </row>
    <row r="76" spans="1:36" s="28" customFormat="1" ht="27" customHeight="1" x14ac:dyDescent="0.35">
      <c r="A76"/>
      <c r="B76" s="7"/>
      <c r="C76" s="7"/>
      <c r="D76" s="7"/>
      <c r="E76" s="7"/>
      <c r="F76" s="7"/>
      <c r="G76" s="7"/>
      <c r="H76" s="7"/>
      <c r="I76" s="7"/>
      <c r="J76" s="7"/>
      <c r="K76" s="7"/>
      <c r="L76" s="7"/>
      <c r="M76" s="7"/>
      <c r="N76" s="7"/>
      <c r="O76" s="7"/>
      <c r="P76" s="7"/>
      <c r="Q76" s="7"/>
      <c r="R76" s="7"/>
      <c r="T76"/>
      <c r="U76"/>
      <c r="V76"/>
      <c r="W76"/>
      <c r="X76"/>
      <c r="Y76"/>
      <c r="Z76"/>
      <c r="AA76"/>
      <c r="AB76"/>
      <c r="AC76"/>
      <c r="AD76"/>
      <c r="AE76"/>
      <c r="AF76"/>
      <c r="AG76"/>
      <c r="AH76"/>
      <c r="AI76"/>
      <c r="AJ76"/>
    </row>
    <row r="77" spans="1:36" ht="65.5" customHeight="1" x14ac:dyDescent="0.35">
      <c r="B77" s="99" t="s">
        <v>208</v>
      </c>
      <c r="C77" s="99"/>
      <c r="D77" s="99"/>
      <c r="E77" s="99"/>
      <c r="F77" s="99"/>
      <c r="G77" s="100" t="s">
        <v>85</v>
      </c>
      <c r="H77" s="101"/>
      <c r="I77" s="101"/>
      <c r="J77" s="101"/>
      <c r="K77" s="101"/>
      <c r="L77" s="101"/>
      <c r="M77" s="101"/>
      <c r="N77" s="101"/>
      <c r="O77" s="101"/>
      <c r="P77" s="101"/>
      <c r="Q77" s="101"/>
      <c r="R77" s="101"/>
    </row>
    <row r="78" spans="1:36" s="28" customFormat="1" ht="27" customHeight="1" x14ac:dyDescent="0.35">
      <c r="B78" s="115"/>
      <c r="C78" s="115"/>
      <c r="D78" s="115"/>
      <c r="E78" s="115"/>
      <c r="F78" s="115"/>
      <c r="G78" s="115"/>
      <c r="H78" s="115"/>
      <c r="I78" s="115"/>
      <c r="J78" s="115"/>
      <c r="K78" s="115"/>
      <c r="L78" s="115"/>
      <c r="M78" s="115"/>
      <c r="N78" s="115"/>
      <c r="O78" s="115"/>
      <c r="P78" s="115"/>
      <c r="Q78" s="115"/>
      <c r="R78" s="115"/>
      <c r="S78"/>
      <c r="T78"/>
      <c r="U78"/>
      <c r="V78"/>
      <c r="W78"/>
      <c r="X78"/>
      <c r="Y78"/>
      <c r="Z78"/>
      <c r="AA78"/>
      <c r="AB78"/>
      <c r="AC78"/>
      <c r="AD78"/>
      <c r="AE78"/>
      <c r="AF78"/>
      <c r="AG78"/>
      <c r="AH78"/>
    </row>
    <row r="79" spans="1:36" ht="14.25" customHeight="1" x14ac:dyDescent="0.35">
      <c r="B79" s="203" t="s">
        <v>137</v>
      </c>
      <c r="C79" s="204"/>
      <c r="D79" s="204"/>
      <c r="E79" s="204"/>
      <c r="F79" s="204"/>
      <c r="G79" s="204"/>
      <c r="H79" s="204"/>
      <c r="I79" s="204"/>
      <c r="J79" s="204"/>
      <c r="K79" s="204"/>
      <c r="L79" s="204"/>
      <c r="M79" s="204"/>
      <c r="N79" s="204"/>
      <c r="O79" s="204"/>
      <c r="P79" s="204"/>
      <c r="Q79" s="204"/>
      <c r="R79" s="205"/>
    </row>
    <row r="80" spans="1:36" ht="14.25" customHeight="1" x14ac:dyDescent="0.35">
      <c r="B80" s="206"/>
      <c r="C80" s="207"/>
      <c r="D80" s="207"/>
      <c r="E80" s="207"/>
      <c r="F80" s="207"/>
      <c r="G80" s="207"/>
      <c r="H80" s="207"/>
      <c r="I80" s="207"/>
      <c r="J80" s="207"/>
      <c r="K80" s="207"/>
      <c r="L80" s="207"/>
      <c r="M80" s="207"/>
      <c r="N80" s="207"/>
      <c r="O80" s="207"/>
      <c r="P80" s="207"/>
      <c r="Q80" s="207"/>
      <c r="R80" s="208"/>
    </row>
    <row r="81" spans="2:18" ht="65.5" customHeight="1" x14ac:dyDescent="0.35">
      <c r="B81" s="99" t="s">
        <v>113</v>
      </c>
      <c r="C81" s="99"/>
      <c r="D81" s="99"/>
      <c r="E81" s="99"/>
      <c r="F81" s="99"/>
      <c r="G81" s="109" t="s">
        <v>118</v>
      </c>
      <c r="H81" s="110"/>
      <c r="I81" s="110"/>
      <c r="J81" s="110"/>
      <c r="K81" s="110"/>
      <c r="L81" s="110"/>
      <c r="M81" s="110"/>
      <c r="N81" s="110"/>
      <c r="O81" s="110"/>
      <c r="P81" s="110"/>
      <c r="Q81" s="110"/>
      <c r="R81" s="111"/>
    </row>
    <row r="82" spans="2:18" ht="65.5" customHeight="1" x14ac:dyDescent="0.35">
      <c r="B82" s="99" t="s">
        <v>112</v>
      </c>
      <c r="C82" s="99"/>
      <c r="D82" s="99"/>
      <c r="E82" s="99"/>
      <c r="F82" s="99"/>
      <c r="G82" s="109" t="s">
        <v>118</v>
      </c>
      <c r="H82" s="110"/>
      <c r="I82" s="110"/>
      <c r="J82" s="110"/>
      <c r="K82" s="110"/>
      <c r="L82" s="110"/>
      <c r="M82" s="110"/>
      <c r="N82" s="110"/>
      <c r="O82" s="110"/>
      <c r="P82" s="110"/>
      <c r="Q82" s="110"/>
      <c r="R82" s="111"/>
    </row>
    <row r="83" spans="2:18" ht="65.5" customHeight="1" x14ac:dyDescent="0.35">
      <c r="B83" s="99" t="s">
        <v>210</v>
      </c>
      <c r="C83" s="99"/>
      <c r="D83" s="99"/>
      <c r="E83" s="99"/>
      <c r="F83" s="99"/>
      <c r="G83" s="109" t="s">
        <v>118</v>
      </c>
      <c r="H83" s="110"/>
      <c r="I83" s="110"/>
      <c r="J83" s="110"/>
      <c r="K83" s="110"/>
      <c r="L83" s="110"/>
      <c r="M83" s="110"/>
      <c r="N83" s="110"/>
      <c r="O83" s="110"/>
      <c r="P83" s="110"/>
      <c r="Q83" s="110"/>
      <c r="R83" s="111"/>
    </row>
    <row r="84" spans="2:18" ht="65.5" customHeight="1" x14ac:dyDescent="0.35">
      <c r="B84" s="99" t="s">
        <v>114</v>
      </c>
      <c r="C84" s="99"/>
      <c r="D84" s="99"/>
      <c r="E84" s="99"/>
      <c r="F84" s="99"/>
      <c r="G84" s="109" t="s">
        <v>118</v>
      </c>
      <c r="H84" s="110"/>
      <c r="I84" s="110"/>
      <c r="J84" s="110"/>
      <c r="K84" s="110"/>
      <c r="L84" s="110"/>
      <c r="M84" s="110"/>
      <c r="N84" s="110"/>
      <c r="O84" s="110"/>
      <c r="P84" s="110"/>
      <c r="Q84" s="110"/>
      <c r="R84" s="111"/>
    </row>
    <row r="85" spans="2:18" ht="65.5" customHeight="1" x14ac:dyDescent="0.35">
      <c r="B85" s="99" t="s">
        <v>115</v>
      </c>
      <c r="C85" s="99"/>
      <c r="D85" s="99"/>
      <c r="E85" s="99"/>
      <c r="F85" s="99"/>
      <c r="G85" s="109" t="s">
        <v>118</v>
      </c>
      <c r="H85" s="110"/>
      <c r="I85" s="110"/>
      <c r="J85" s="110"/>
      <c r="K85" s="110"/>
      <c r="L85" s="110"/>
      <c r="M85" s="110"/>
      <c r="N85" s="110"/>
      <c r="O85" s="110"/>
      <c r="P85" s="110"/>
      <c r="Q85" s="110"/>
      <c r="R85" s="111"/>
    </row>
    <row r="86" spans="2:18" s="28" customFormat="1" ht="27" customHeight="1" x14ac:dyDescent="0.35">
      <c r="B86" s="115"/>
      <c r="C86" s="115"/>
      <c r="D86" s="115"/>
      <c r="E86" s="115"/>
      <c r="F86" s="115"/>
      <c r="G86" s="115"/>
      <c r="H86" s="115"/>
      <c r="I86" s="115"/>
      <c r="J86" s="115"/>
      <c r="K86" s="115"/>
      <c r="L86" s="115"/>
      <c r="M86" s="115"/>
      <c r="N86" s="115"/>
      <c r="O86" s="115"/>
      <c r="P86" s="115"/>
      <c r="Q86" s="115"/>
      <c r="R86" s="115"/>
    </row>
    <row r="87" spans="2:18" ht="21" x14ac:dyDescent="0.5">
      <c r="B87" s="117" t="s">
        <v>14</v>
      </c>
      <c r="C87" s="117"/>
      <c r="D87" s="118"/>
      <c r="E87" s="118"/>
      <c r="F87" s="118"/>
      <c r="G87" s="118"/>
      <c r="H87" s="118"/>
      <c r="I87" s="118"/>
      <c r="J87" s="117" t="s">
        <v>15</v>
      </c>
      <c r="K87" s="117"/>
      <c r="L87" s="119"/>
      <c r="M87" s="120"/>
      <c r="Q87"/>
    </row>
    <row r="88" spans="2:18" x14ac:dyDescent="0.35">
      <c r="B88"/>
      <c r="C88"/>
      <c r="Q88"/>
    </row>
    <row r="89" spans="2:18" ht="14.25" customHeight="1" x14ac:dyDescent="0.35">
      <c r="B89" s="132" t="s">
        <v>138</v>
      </c>
      <c r="C89" s="132"/>
      <c r="D89" s="132"/>
      <c r="E89" s="132"/>
      <c r="F89" s="132"/>
      <c r="G89" s="132"/>
      <c r="H89" s="132"/>
      <c r="I89" s="132"/>
      <c r="J89" s="132"/>
      <c r="K89" s="132"/>
      <c r="L89" s="132"/>
      <c r="M89" s="132"/>
      <c r="N89" s="132"/>
      <c r="O89" s="132"/>
      <c r="P89" s="132"/>
      <c r="Q89" s="132"/>
      <c r="R89" s="132"/>
    </row>
    <row r="90" spans="2:18" ht="14.25" customHeight="1" x14ac:dyDescent="0.35">
      <c r="B90" s="132"/>
      <c r="C90" s="132"/>
      <c r="D90" s="132"/>
      <c r="E90" s="132"/>
      <c r="F90" s="132"/>
      <c r="G90" s="132"/>
      <c r="H90" s="132"/>
      <c r="I90" s="132"/>
      <c r="J90" s="132"/>
      <c r="K90" s="132"/>
      <c r="L90" s="132"/>
      <c r="M90" s="132"/>
      <c r="N90" s="132"/>
      <c r="O90" s="132"/>
      <c r="P90" s="132"/>
      <c r="Q90" s="132"/>
      <c r="R90" s="132"/>
    </row>
    <row r="91" spans="2:18" ht="70" customHeight="1" x14ac:dyDescent="0.35">
      <c r="B91" s="152" t="s">
        <v>117</v>
      </c>
      <c r="C91" s="152"/>
      <c r="D91" s="100" t="s">
        <v>118</v>
      </c>
      <c r="E91" s="100"/>
      <c r="F91" s="100"/>
      <c r="G91" s="100"/>
      <c r="H91" s="100"/>
      <c r="I91" s="100"/>
      <c r="J91" s="100"/>
      <c r="K91" s="100"/>
      <c r="L91" s="100"/>
      <c r="M91" s="100"/>
      <c r="N91" s="100"/>
      <c r="O91" s="100"/>
      <c r="P91" s="100"/>
      <c r="Q91" s="100"/>
      <c r="R91" s="100"/>
    </row>
    <row r="92" spans="2:18" x14ac:dyDescent="0.35">
      <c r="B92"/>
      <c r="C92"/>
      <c r="Q92"/>
    </row>
    <row r="93" spans="2:18" ht="21" x14ac:dyDescent="0.5">
      <c r="B93" s="117" t="s">
        <v>111</v>
      </c>
      <c r="C93" s="117"/>
      <c r="D93" s="118"/>
      <c r="E93" s="118"/>
      <c r="F93" s="118"/>
      <c r="G93" s="118"/>
      <c r="H93" s="118"/>
      <c r="I93" s="118"/>
      <c r="J93" s="117" t="s">
        <v>15</v>
      </c>
      <c r="K93" s="117"/>
      <c r="L93" s="119"/>
      <c r="M93" s="120"/>
      <c r="Q93"/>
    </row>
    <row r="94" spans="2:18" ht="21" x14ac:dyDescent="0.5">
      <c r="B94" s="117" t="s">
        <v>110</v>
      </c>
      <c r="C94" s="117"/>
      <c r="D94" s="118"/>
      <c r="E94" s="118"/>
      <c r="F94" s="118"/>
      <c r="G94" s="118"/>
      <c r="H94" s="118"/>
      <c r="I94" s="118"/>
      <c r="J94" s="117" t="s">
        <v>15</v>
      </c>
      <c r="K94" s="117"/>
      <c r="L94" s="119"/>
      <c r="M94" s="120"/>
      <c r="Q94"/>
    </row>
    <row r="95" spans="2:18" ht="21" x14ac:dyDescent="0.5">
      <c r="B95" s="30"/>
      <c r="C95" s="30"/>
      <c r="D95" s="30"/>
      <c r="K95" s="30"/>
      <c r="L95" s="30"/>
    </row>
    <row r="96" spans="2:18" ht="21" x14ac:dyDescent="0.5">
      <c r="B96" s="117" t="s">
        <v>16</v>
      </c>
      <c r="C96" s="117"/>
      <c r="D96" s="121"/>
      <c r="E96" s="121"/>
      <c r="G96" t="s">
        <v>116</v>
      </c>
    </row>
    <row r="101" spans="2:5" x14ac:dyDescent="0.35">
      <c r="B101" s="116" t="s">
        <v>23</v>
      </c>
      <c r="C101" s="116"/>
      <c r="D101" s="59" t="s">
        <v>217</v>
      </c>
      <c r="E101" s="68">
        <v>44986</v>
      </c>
    </row>
  </sheetData>
  <mergeCells count="152">
    <mergeCell ref="B19:F19"/>
    <mergeCell ref="G19:R19"/>
    <mergeCell ref="B20:R20"/>
    <mergeCell ref="B21:R21"/>
    <mergeCell ref="B22:F22"/>
    <mergeCell ref="G22:R22"/>
    <mergeCell ref="B23:F23"/>
    <mergeCell ref="B17:F17"/>
    <mergeCell ref="G17:R17"/>
    <mergeCell ref="B18:F18"/>
    <mergeCell ref="G18:R18"/>
    <mergeCell ref="G23:R23"/>
    <mergeCell ref="B2:C2"/>
    <mergeCell ref="D2:H2"/>
    <mergeCell ref="B3:C3"/>
    <mergeCell ref="D3:H3"/>
    <mergeCell ref="B4:C4"/>
    <mergeCell ref="D4:H4"/>
    <mergeCell ref="B11:R11"/>
    <mergeCell ref="B6:C6"/>
    <mergeCell ref="D6:H6"/>
    <mergeCell ref="B7:C7"/>
    <mergeCell ref="D7:H7"/>
    <mergeCell ref="J7:P7"/>
    <mergeCell ref="B94:C94"/>
    <mergeCell ref="D94:I94"/>
    <mergeCell ref="J94:K94"/>
    <mergeCell ref="L94:M94"/>
    <mergeCell ref="B82:F82"/>
    <mergeCell ref="B101:C101"/>
    <mergeCell ref="J6:Q6"/>
    <mergeCell ref="B10:L10"/>
    <mergeCell ref="B93:C93"/>
    <mergeCell ref="D93:I93"/>
    <mergeCell ref="J93:K93"/>
    <mergeCell ref="L93:M93"/>
    <mergeCell ref="B96:C96"/>
    <mergeCell ref="D96:E96"/>
    <mergeCell ref="B85:F85"/>
    <mergeCell ref="B86:R86"/>
    <mergeCell ref="B87:C87"/>
    <mergeCell ref="D87:I87"/>
    <mergeCell ref="J87:K87"/>
    <mergeCell ref="L87:M87"/>
    <mergeCell ref="B78:R78"/>
    <mergeCell ref="B12:R13"/>
    <mergeCell ref="B14:R14"/>
    <mergeCell ref="B15:R16"/>
    <mergeCell ref="B24:F24"/>
    <mergeCell ref="G24:R24"/>
    <mergeCell ref="B25:F25"/>
    <mergeCell ref="G25:R25"/>
    <mergeCell ref="B26:F26"/>
    <mergeCell ref="G26:R26"/>
    <mergeCell ref="B27:F27"/>
    <mergeCell ref="G27:R27"/>
    <mergeCell ref="B28:F28"/>
    <mergeCell ref="G28:R28"/>
    <mergeCell ref="B29:F29"/>
    <mergeCell ref="G29:R29"/>
    <mergeCell ref="B30:F30"/>
    <mergeCell ref="G30:R30"/>
    <mergeCell ref="B31:F31"/>
    <mergeCell ref="G31:R31"/>
    <mergeCell ref="B32:R32"/>
    <mergeCell ref="B33:R33"/>
    <mergeCell ref="B34:F34"/>
    <mergeCell ref="G34:R34"/>
    <mergeCell ref="B35:F35"/>
    <mergeCell ref="G35:R35"/>
    <mergeCell ref="B36:F36"/>
    <mergeCell ref="G36:R36"/>
    <mergeCell ref="B37:F37"/>
    <mergeCell ref="G37:R37"/>
    <mergeCell ref="B38:F38"/>
    <mergeCell ref="G38:R38"/>
    <mergeCell ref="B39:F39"/>
    <mergeCell ref="G39:R39"/>
    <mergeCell ref="B40:F40"/>
    <mergeCell ref="G40:R40"/>
    <mergeCell ref="B41:F41"/>
    <mergeCell ref="G41:R41"/>
    <mergeCell ref="B42:F42"/>
    <mergeCell ref="G42:R42"/>
    <mergeCell ref="B43:F43"/>
    <mergeCell ref="G43:R43"/>
    <mergeCell ref="B44:F44"/>
    <mergeCell ref="G44:R44"/>
    <mergeCell ref="B45:F45"/>
    <mergeCell ref="G45:R45"/>
    <mergeCell ref="B47:R47"/>
    <mergeCell ref="B48:F48"/>
    <mergeCell ref="G48:R48"/>
    <mergeCell ref="B46:R46"/>
    <mergeCell ref="B49:F49"/>
    <mergeCell ref="G49:R49"/>
    <mergeCell ref="B50:F50"/>
    <mergeCell ref="G50:R50"/>
    <mergeCell ref="B75:E75"/>
    <mergeCell ref="B71:F71"/>
    <mergeCell ref="B51:F51"/>
    <mergeCell ref="G51:R51"/>
    <mergeCell ref="B52:F52"/>
    <mergeCell ref="G52:R52"/>
    <mergeCell ref="B53:F53"/>
    <mergeCell ref="G53:R53"/>
    <mergeCell ref="B54:F54"/>
    <mergeCell ref="G54:R54"/>
    <mergeCell ref="B55:F55"/>
    <mergeCell ref="G55:R55"/>
    <mergeCell ref="B69:F69"/>
    <mergeCell ref="G69:R69"/>
    <mergeCell ref="B72:E72"/>
    <mergeCell ref="B56:F56"/>
    <mergeCell ref="G56:R56"/>
    <mergeCell ref="B57:F57"/>
    <mergeCell ref="G57:R57"/>
    <mergeCell ref="B73:E73"/>
    <mergeCell ref="B74:E74"/>
    <mergeCell ref="B64:F64"/>
    <mergeCell ref="G64:R64"/>
    <mergeCell ref="B65:F65"/>
    <mergeCell ref="G65:R65"/>
    <mergeCell ref="B66:F66"/>
    <mergeCell ref="G66:R66"/>
    <mergeCell ref="B67:F67"/>
    <mergeCell ref="G67:R67"/>
    <mergeCell ref="B68:F68"/>
    <mergeCell ref="G68:R68"/>
    <mergeCell ref="B59:R59"/>
    <mergeCell ref="B60:F60"/>
    <mergeCell ref="G60:R60"/>
    <mergeCell ref="B61:F61"/>
    <mergeCell ref="G61:R61"/>
    <mergeCell ref="B62:F62"/>
    <mergeCell ref="G62:R62"/>
    <mergeCell ref="B63:F63"/>
    <mergeCell ref="G63:R63"/>
    <mergeCell ref="B79:R80"/>
    <mergeCell ref="G81:R81"/>
    <mergeCell ref="G82:R82"/>
    <mergeCell ref="G83:R83"/>
    <mergeCell ref="G84:R84"/>
    <mergeCell ref="G85:R85"/>
    <mergeCell ref="B89:R90"/>
    <mergeCell ref="D91:R91"/>
    <mergeCell ref="B77:F77"/>
    <mergeCell ref="G77:R77"/>
    <mergeCell ref="B91:C91"/>
    <mergeCell ref="B84:F84"/>
    <mergeCell ref="B83:F83"/>
    <mergeCell ref="B81:F81"/>
  </mergeCells>
  <conditionalFormatting sqref="D6:H6">
    <cfRule type="cellIs" dxfId="7" priority="10" operator="equal">
      <formula>"Medium Risk Customer"</formula>
    </cfRule>
    <cfRule type="cellIs" dxfId="6" priority="11" operator="equal">
      <formula>"Low Risk Customer"</formula>
    </cfRule>
    <cfRule type="cellIs" dxfId="5" priority="12" operator="equal">
      <formula>"High Risk Customer"</formula>
    </cfRule>
  </conditionalFormatting>
  <conditionalFormatting sqref="D7:H9">
    <cfRule type="cellIs" dxfId="4" priority="8" operator="equal">
      <formula>"No PEPs identified"</formula>
    </cfRule>
    <cfRule type="cellIs" dxfId="3" priority="9" operator="equal">
      <formula>"Politically Exposed Person Identified"</formula>
    </cfRule>
  </conditionalFormatting>
  <conditionalFormatting sqref="F75">
    <cfRule type="cellIs" dxfId="2" priority="1" operator="equal">
      <formula>"FAIL"</formula>
    </cfRule>
    <cfRule type="cellIs" dxfId="1" priority="2" operator="equal">
      <formula>"PASS"</formula>
    </cfRule>
  </conditionalFormatting>
  <conditionalFormatting sqref="J6:Q9 M10:Q10">
    <cfRule type="cellIs" dxfId="0" priority="3" operator="equal">
      <formula>0</formula>
    </cfRule>
  </conditionalFormatting>
  <dataValidations count="2">
    <dataValidation type="list" allowBlank="1" showInputMessage="1" showErrorMessage="1" sqref="D4:H5" xr:uid="{1CB95C38-2B7C-428E-91AF-82A1B9825664}">
      <formula1>$J$4:$R$4</formula1>
    </dataValidation>
    <dataValidation type="list" allowBlank="1" showInputMessage="1" showErrorMessage="1" sqref="F72:F74" xr:uid="{FC34FFDF-B926-4BDA-B70C-729DB1C50418}">
      <formula1>$B$70:$C$70</formula1>
    </dataValidation>
  </dataValidations>
  <pageMargins left="0.7" right="0.7" top="0.75" bottom="0.75" header="0.3" footer="0.3"/>
  <pageSetup paperSize="9" scale="42" fitToHeight="0" orientation="portrait"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979a8d-9705-4931-9724-2f6ecb49d2cd">
      <Terms xmlns="http://schemas.microsoft.com/office/infopath/2007/PartnerControls"/>
    </lcf76f155ced4ddcb4097134ff3c332f>
    <TaxCatchAll xmlns="d827b2e6-51a6-4784-abf5-6d63881a949e" xsi:nil="true"/>
    <_dlc_DocId xmlns="d827b2e6-51a6-4784-abf5-6d63881a949e">VEACHJYXV3JH-1245430143-9678</_dlc_DocId>
    <_dlc_DocIdUrl xmlns="d827b2e6-51a6-4784-abf5-6d63881a949e">
      <Url>https://complycraftconsulting.sharepoint.com/sites/CCC-Files/_layouts/15/DocIdRedir.aspx?ID=VEACHJYXV3JH-1245430143-9678</Url>
      <Description>VEACHJYXV3JH-1245430143-9678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2ACE26339C8468185496D665057FB" ma:contentTypeVersion="14" ma:contentTypeDescription="Create a new document." ma:contentTypeScope="" ma:versionID="13eec36ec24668ee378f74d98709a887">
  <xsd:schema xmlns:xsd="http://www.w3.org/2001/XMLSchema" xmlns:xs="http://www.w3.org/2001/XMLSchema" xmlns:p="http://schemas.microsoft.com/office/2006/metadata/properties" xmlns:ns2="d827b2e6-51a6-4784-abf5-6d63881a949e" xmlns:ns3="54979a8d-9705-4931-9724-2f6ecb49d2cd" targetNamespace="http://schemas.microsoft.com/office/2006/metadata/properties" ma:root="true" ma:fieldsID="7ea1048d14dc9135f8ae1bb7e47edb16" ns2:_="" ns3:_="">
    <xsd:import namespace="d827b2e6-51a6-4784-abf5-6d63881a949e"/>
    <xsd:import namespace="54979a8d-9705-4931-9724-2f6ecb49d2c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7b2e6-51a6-4784-abf5-6d63881a949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38d5cfc-5c84-47d4-9fe7-6fa5d48cdf17}" ma:internalName="TaxCatchAll" ma:showField="CatchAllData" ma:web="d827b2e6-51a6-4784-abf5-6d63881a94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979a8d-9705-4931-9724-2f6ecb49d2c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ed79ee3-f788-45e6-a536-22467efee27a"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68A162-8556-463B-B69E-15E2A929C872}">
  <ds:schemaRefs>
    <ds:schemaRef ds:uri="http://purl.org/dc/elements/1.1/"/>
    <ds:schemaRef ds:uri="14b0e76d-d00c-4a86-a7db-44715a324af5"/>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54979a8d-9705-4931-9724-2f6ecb49d2cd"/>
    <ds:schemaRef ds:uri="d827b2e6-51a6-4784-abf5-6d63881a949e"/>
  </ds:schemaRefs>
</ds:datastoreItem>
</file>

<file path=customXml/itemProps2.xml><?xml version="1.0" encoding="utf-8"?>
<ds:datastoreItem xmlns:ds="http://schemas.openxmlformats.org/officeDocument/2006/customXml" ds:itemID="{522B1E8F-3DB2-40BF-83AC-5BA104104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27b2e6-51a6-4784-abf5-6d63881a949e"/>
    <ds:schemaRef ds:uri="54979a8d-9705-4931-9724-2f6ecb49d2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5D7284-E8EC-4882-BAE3-4F02A647A22C}">
  <ds:schemaRefs>
    <ds:schemaRef ds:uri="http://schemas.microsoft.com/sharepoint/events"/>
  </ds:schemaRefs>
</ds:datastoreItem>
</file>

<file path=customXml/itemProps4.xml><?xml version="1.0" encoding="utf-8"?>
<ds:datastoreItem xmlns:ds="http://schemas.openxmlformats.org/officeDocument/2006/customXml" ds:itemID="{FC8F3A67-045E-492D-8E4A-E3E7A9BC7A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 for ARs &amp; TDs</vt:lpstr>
      <vt:lpstr>1. Identification</vt:lpstr>
      <vt:lpstr>2. Screening &amp; Risk Scoring</vt:lpstr>
      <vt:lpstr>2b. PEP Risk Scoring</vt:lpstr>
      <vt:lpstr>Risk Scoring (back end)</vt:lpstr>
      <vt:lpstr>3. Verification (Medium Risk)</vt:lpstr>
      <vt:lpstr>3c. Verification (EDD Form)</vt:lpstr>
      <vt:lpstr>'1. Identification'!Print_Area</vt:lpstr>
      <vt:lpstr>'2. Screening &amp; Risk Scoring'!Print_Area</vt:lpstr>
      <vt:lpstr>'2b. PEP Risk Scoring'!Print_Area</vt:lpstr>
      <vt:lpstr>'3. Verification (Medium Risk)'!Print_Area</vt:lpstr>
      <vt:lpstr>'3c. Verification (EDD Form)'!Print_Area</vt:lpstr>
    </vt:vector>
  </TitlesOfParts>
  <Company>ComplyCraft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Quantitative Customer Risk Assessment</dc:title>
  <dc:creator>Nick Thomas</dc:creator>
  <cp:lastModifiedBy>Kerrianne Conry</cp:lastModifiedBy>
  <cp:lastPrinted>2024-02-07T16:24:22Z</cp:lastPrinted>
  <dcterms:created xsi:type="dcterms:W3CDTF">2020-04-09T10:17:32Z</dcterms:created>
  <dcterms:modified xsi:type="dcterms:W3CDTF">2026-02-16T14:39:13Z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0x010100DCE2ACE26339C8468185496D665057FB</vt:lpwstr>
  </property>
  <property fmtid="{D5CDD505-2E9C-101B-9397-08002B2CF9AE}" pid="3" name="_dlc_DocIdItemGuid">
    <vt:lpwstr>73f08a8c-9c6f-4551-8e18-a769992e5df2</vt:lpwstr>
  </property>
</Properties>
</file>